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ГР'!$FJ$113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EE37"/>
  <c r="ET37"/>
  <c r="EE38"/>
  <c r="ET38"/>
  <c r="EE39"/>
  <c r="ET39"/>
  <c r="DX54"/>
  <c r="EK54"/>
  <c r="EX54"/>
  <c r="DX55"/>
  <c r="EK55"/>
  <c r="EX55"/>
  <c r="DX56"/>
  <c r="EK56"/>
  <c r="EX56"/>
  <c r="DX57"/>
  <c r="EK57"/>
  <c r="EX57"/>
  <c r="DX58"/>
  <c r="EK58"/>
  <c r="EX58"/>
  <c r="DX59"/>
  <c r="EK59"/>
  <c r="EX59"/>
  <c r="DX60"/>
  <c r="EK60"/>
  <c r="EX60"/>
  <c r="DX61"/>
  <c r="EK61"/>
  <c r="EX61"/>
  <c r="DX62"/>
  <c r="EK62"/>
  <c r="EX62"/>
  <c r="DX63"/>
  <c r="EK63"/>
  <c r="EX63"/>
  <c r="DX64"/>
  <c r="EK64"/>
  <c r="EX64"/>
  <c r="DX65"/>
  <c r="EK65"/>
  <c r="EX65"/>
  <c r="DX66"/>
  <c r="EK66"/>
  <c r="EX66"/>
  <c r="DX67"/>
  <c r="EK67"/>
  <c r="EX67"/>
  <c r="DX68"/>
  <c r="EK68"/>
  <c r="EX68"/>
  <c r="DX69"/>
  <c r="EK69"/>
  <c r="EX69"/>
  <c r="DX70"/>
  <c r="EK70"/>
  <c r="EX70"/>
  <c r="DX71"/>
  <c r="EK71"/>
  <c r="EX71"/>
  <c r="DX72"/>
  <c r="EK72"/>
  <c r="EX72"/>
  <c r="DX73"/>
  <c r="EK73"/>
  <c r="EX73"/>
  <c r="DX74"/>
  <c r="EK74"/>
  <c r="EX74"/>
  <c r="DX75"/>
  <c r="EK75"/>
  <c r="EX75"/>
  <c r="DX76"/>
  <c r="EK76"/>
  <c r="EX76"/>
  <c r="DX77"/>
  <c r="EK77"/>
  <c r="EX77"/>
  <c r="DX78"/>
  <c r="EK78"/>
  <c r="EX78"/>
  <c r="DX79"/>
  <c r="EK79"/>
  <c r="EX79"/>
  <c r="DX80"/>
  <c r="EK80"/>
  <c r="EX80"/>
  <c r="DX81"/>
  <c r="EE93"/>
  <c r="ET93"/>
  <c r="EE94"/>
  <c r="ET94"/>
  <c r="EE95"/>
  <c r="ET95"/>
  <c r="EE96"/>
  <c r="EE97"/>
  <c r="EE98"/>
  <c r="EE99"/>
  <c r="EE100"/>
  <c r="EE101"/>
  <c r="EE102"/>
  <c r="EE103"/>
  <c r="EE104"/>
</calcChain>
</file>

<file path=xl/sharedStrings.xml><?xml version="1.0" encoding="utf-8"?>
<sst xmlns="http://schemas.openxmlformats.org/spreadsheetml/2006/main" count="191" uniqueCount="139">
  <si>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</si>
  <si>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</si>
  <si>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</si>
  <si>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</si>
  <si>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</si>
  <si>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</si>
  <si>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</si>
  <si>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</si>
  <si>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</si>
  <si>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</si>
  <si>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</si>
  <si>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</si>
  <si>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</si>
  <si>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</si>
  <si>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</si>
  <si>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</si>
  <si>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01.01.2017 г.</t>
  </si>
  <si>
    <t>13.01.2017</t>
  </si>
  <si>
    <t>Ерсубайкинский сельский исполнительный комитет</t>
  </si>
  <si>
    <t>бюджет Ерсубайкинского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</si>
  <si>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</si>
  <si>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</si>
  <si>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</si>
  <si>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                                      по бюджетной                     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</si>
  <si>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</si>
  <si>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</si>
  <si>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</si>
  <si>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</si>
  <si>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</si>
  <si>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</si>
  <si>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</si>
  <si>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</si>
  <si>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</si>
  <si>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</si>
  <si>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НЕ УКАЗАНО</t>
  </si>
  <si>
    <t>00010102010011000000000</t>
  </si>
  <si>
    <t>00010102010012100000000</t>
  </si>
  <si>
    <t>00010102020011000000000</t>
  </si>
  <si>
    <t>00010601030101000000000</t>
  </si>
  <si>
    <t>00010601030102100000000</t>
  </si>
  <si>
    <t>00010606033101000000000</t>
  </si>
  <si>
    <t>00010606033102100000000</t>
  </si>
  <si>
    <t>00010606033103000000000</t>
  </si>
  <si>
    <t>00010606043101000000000</t>
  </si>
  <si>
    <t>00010606043102100000000</t>
  </si>
  <si>
    <t>00010804020011000000000</t>
  </si>
  <si>
    <t>00011105035100000000000</t>
  </si>
  <si>
    <t>00011633050106000000000</t>
  </si>
  <si>
    <t>00011714030100000000000</t>
  </si>
  <si>
    <t>00020201001100000000000</t>
  </si>
  <si>
    <t>00020203003100000000000</t>
  </si>
  <si>
    <t>00020203015100000000000</t>
  </si>
  <si>
    <t>00020204012100000000000</t>
  </si>
  <si>
    <t>00020705030100000000000</t>
  </si>
  <si>
    <t>2. Расходы бюджета</t>
  </si>
  <si>
    <t>Форма 0503127 с. 2</t>
  </si>
  <si>
    <t>Код расхода                         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</si>
  <si>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</si>
  <si>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</si>
  <si>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</si>
  <si>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</si>
  <si>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</si>
  <si>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</si>
  <si>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</si>
  <si>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</si>
  <si>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</si>
  <si>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00001049900002040121211</t>
  </si>
  <si>
    <t>Начисления на выплаты по оплате труда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</si>
  <si>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</si>
  <si>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</si>
  <si>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</si>
  <si>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</si>
  <si>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</si>
  <si>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</si>
  <si>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</si>
  <si>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</si>
  <si>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</si>
  <si>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Увеличение стоимости материальных запасов</t>
  </si>
  <si>
    <t>00001049900002040244340</t>
  </si>
  <si>
    <t>Прочие расходы</t>
  </si>
  <si>
    <t>00001049900002040852290</t>
  </si>
  <si>
    <t>00001079900002015880290</t>
  </si>
  <si>
    <t>00001139900002950851290</t>
  </si>
  <si>
    <t>Прочие выплаты</t>
  </si>
  <si>
    <t>00001139900002990112212</t>
  </si>
  <si>
    <t>00001139900002990244226</t>
  </si>
  <si>
    <t>00001139900092030853290</t>
  </si>
  <si>
    <t>00004099900078020244225</t>
  </si>
  <si>
    <t>00004121600173440244226</t>
  </si>
  <si>
    <t>00005039900078010244223</t>
  </si>
  <si>
    <t>00005039900078010244225</t>
  </si>
  <si>
    <t>00005039900078010244340</t>
  </si>
  <si>
    <t>00005039900078050244225</t>
  </si>
  <si>
    <t>Увеличение стоимости основных средств</t>
  </si>
  <si>
    <t>00005039900078050244310</t>
  </si>
  <si>
    <t>00008010840144091244221</t>
  </si>
  <si>
    <t>00008010840144091244223</t>
  </si>
  <si>
    <t>00008010840144091244310</t>
  </si>
  <si>
    <t>Пособия по социальной помощи населению</t>
  </si>
  <si>
    <t>00010030310105530323262</t>
  </si>
  <si>
    <t>00011021010112870244290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</si>
  <si>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</si>
  <si>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</si>
  <si>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</si>
  <si>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</si>
  <si>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      финансирования                          по бюджетной        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</si>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</sst>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indent="2"/>
    </xf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38" xfId="0" applyNumberFormat="1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1" xfId="0" applyFont="1" applyBorder="1" applyAlignment="1" applyProtection="1">
      <alignment wrapText="1"/>
    </xf>
    <xf numFmtId="0" fontId="2" fillId="0" borderId="41" xfId="0" applyFont="1" applyBorder="1" applyAlignment="1" applyProtection="1"/>
    <xf numFmtId="0" fontId="2" fillId="0" borderId="42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14"/>
  <sheetViews>
    <sheetView tabSelected="1" topLeftCell="A49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1.2851562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</row>
    <row r="2" spans="1:166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</row>
    <row r="3" spans="1:166" ht="1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</row>
    <row r="4" spans="1:166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T4" s="12" t="s">
        <v>4</v>
      </c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4"/>
    </row>
    <row r="5" spans="1:166" ht="15" customHeight="1">
      <c r="EQ5" s="2" t="s">
        <v>5</v>
      </c>
      <c r="ET5" s="15" t="s">
        <v>6</v>
      </c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7"/>
    </row>
    <row r="6" spans="1:166" ht="15" customHeight="1"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Q6" s="2" t="s">
        <v>7</v>
      </c>
      <c r="ET6" s="20" t="s">
        <v>17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2"/>
    </row>
    <row r="7" spans="1:166" ht="15" customHeight="1">
      <c r="A7" s="23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Q7" s="2"/>
      <c r="ET7" s="26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8"/>
    </row>
    <row r="8" spans="1:166" ht="1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Q8" s="2" t="s">
        <v>9</v>
      </c>
      <c r="ET8" s="20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30"/>
    </row>
    <row r="9" spans="1:166" ht="1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Q9" s="2" t="s">
        <v>10</v>
      </c>
      <c r="ET9" s="20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30"/>
    </row>
    <row r="10" spans="1:166" ht="15" customHeight="1">
      <c r="A10" s="1" t="s">
        <v>11</v>
      </c>
      <c r="V10" s="3"/>
      <c r="W10" s="3"/>
      <c r="X10" s="34" t="s">
        <v>19</v>
      </c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Q10" s="2" t="s">
        <v>12</v>
      </c>
      <c r="ET10" s="20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2"/>
    </row>
    <row r="11" spans="1:166" ht="15" customHeight="1">
      <c r="A11" s="1" t="s">
        <v>13</v>
      </c>
      <c r="ET11" s="20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2"/>
    </row>
    <row r="12" spans="1:166" ht="15" customHeight="1">
      <c r="A12" s="1" t="s">
        <v>14</v>
      </c>
      <c r="EQ12" s="2" t="s">
        <v>15</v>
      </c>
      <c r="ET12" s="31">
        <v>383</v>
      </c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3"/>
    </row>
    <row r="13" spans="1:166" ht="12.75"/>
    <row r="14" spans="1:166" ht="12.75" customHeight="1">
      <c r="A14" s="11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</row>
    <row r="15" spans="1:166" ht="9" customHeight="1"/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6" t="s">
        <v>25</v>
      </c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8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7" t="s">
        <v>27</v>
      </c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8"/>
      <c r="CW17" s="36" t="s">
        <v>28</v>
      </c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8"/>
      <c r="DN17" s="36" t="s">
        <v>29</v>
      </c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8"/>
      <c r="EE17" s="36" t="s">
        <v>30</v>
      </c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8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12">
        <v>2</v>
      </c>
      <c r="AO18" s="13"/>
      <c r="AP18" s="13"/>
      <c r="AQ18" s="13"/>
      <c r="AR18" s="13"/>
      <c r="AS18" s="14"/>
      <c r="AT18" s="12">
        <v>3</v>
      </c>
      <c r="AU18" s="13"/>
      <c r="AV18" s="13"/>
      <c r="AW18" s="13"/>
      <c r="AX18" s="13"/>
      <c r="AY18" s="13"/>
      <c r="AZ18" s="13"/>
      <c r="BA18" s="13"/>
      <c r="BB18" s="13"/>
      <c r="BC18" s="32"/>
      <c r="BD18" s="32"/>
      <c r="BE18" s="32"/>
      <c r="BF18" s="32"/>
      <c r="BG18" s="32"/>
      <c r="BH18" s="32"/>
      <c r="BI18" s="49"/>
      <c r="BJ18" s="12">
        <v>4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4"/>
      <c r="CF18" s="12">
        <v>5</v>
      </c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4"/>
      <c r="CW18" s="12">
        <v>6</v>
      </c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4"/>
      <c r="DN18" s="12">
        <v>7</v>
      </c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4"/>
      <c r="EE18" s="12">
        <v>8</v>
      </c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4"/>
      <c r="ET18" s="35">
        <v>9</v>
      </c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3"/>
    </row>
    <row r="19" spans="1:166" ht="15" customHeight="1">
      <c r="A19" s="52" t="s">
        <v>31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3" t="s">
        <v>32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5"/>
      <c r="BD19" s="16"/>
      <c r="BE19" s="16"/>
      <c r="BF19" s="16"/>
      <c r="BG19" s="16"/>
      <c r="BH19" s="16"/>
      <c r="BI19" s="56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>
        <v>4059010.94</v>
      </c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>
        <f t="shared" ref="EE19:EE39" si="0">CF19+CW19+DN19</f>
        <v>4059010.94</v>
      </c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>
        <f t="shared" ref="ET19:ET39" si="1">BJ19-EE19</f>
        <v>-4059010.94</v>
      </c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1"/>
    </row>
    <row r="20" spans="1:166" ht="15" customHeight="1">
      <c r="A20" s="59" t="s">
        <v>33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0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2"/>
      <c r="BD20" s="21"/>
      <c r="BE20" s="21"/>
      <c r="BF20" s="21"/>
      <c r="BG20" s="21"/>
      <c r="BH20" s="21"/>
      <c r="BI20" s="63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>
        <v>4059010.94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64">
        <f t="shared" si="0"/>
        <v>4059010.94</v>
      </c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6"/>
      <c r="ET20" s="57">
        <f t="shared" si="1"/>
        <v>-4059010.94</v>
      </c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8"/>
    </row>
    <row r="21" spans="1:166" ht="19.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60"/>
      <c r="AO21" s="61"/>
      <c r="AP21" s="61"/>
      <c r="AQ21" s="61"/>
      <c r="AR21" s="61"/>
      <c r="AS21" s="61"/>
      <c r="AT21" s="61" t="s">
        <v>35</v>
      </c>
      <c r="AU21" s="61"/>
      <c r="AV21" s="61"/>
      <c r="AW21" s="61"/>
      <c r="AX21" s="61"/>
      <c r="AY21" s="61"/>
      <c r="AZ21" s="61"/>
      <c r="BA21" s="61"/>
      <c r="BB21" s="61"/>
      <c r="BC21" s="62"/>
      <c r="BD21" s="21"/>
      <c r="BE21" s="21"/>
      <c r="BF21" s="21"/>
      <c r="BG21" s="21"/>
      <c r="BH21" s="21"/>
      <c r="BI21" s="63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>
        <v>51181.919999999998</v>
      </c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64">
        <f t="shared" si="0"/>
        <v>51181.919999999998</v>
      </c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6"/>
      <c r="ET21" s="57">
        <f t="shared" si="1"/>
        <v>-51181.919999999998</v>
      </c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8"/>
    </row>
    <row r="22" spans="1:166" ht="19.5" customHeight="1">
      <c r="A22" s="67" t="s">
        <v>34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60"/>
      <c r="AO22" s="61"/>
      <c r="AP22" s="61"/>
      <c r="AQ22" s="61"/>
      <c r="AR22" s="61"/>
      <c r="AS22" s="61"/>
      <c r="AT22" s="61" t="s">
        <v>36</v>
      </c>
      <c r="AU22" s="61"/>
      <c r="AV22" s="61"/>
      <c r="AW22" s="61"/>
      <c r="AX22" s="61"/>
      <c r="AY22" s="61"/>
      <c r="AZ22" s="61"/>
      <c r="BA22" s="61"/>
      <c r="BB22" s="61"/>
      <c r="BC22" s="62"/>
      <c r="BD22" s="21"/>
      <c r="BE22" s="21"/>
      <c r="BF22" s="21"/>
      <c r="BG22" s="21"/>
      <c r="BH22" s="21"/>
      <c r="BI22" s="63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>
        <v>1.05</v>
      </c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64">
        <f t="shared" si="0"/>
        <v>1.05</v>
      </c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6"/>
      <c r="ET22" s="57">
        <f t="shared" si="1"/>
        <v>-1.05</v>
      </c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8"/>
    </row>
    <row r="23" spans="1:166" ht="19.5" customHeight="1">
      <c r="A23" s="67" t="s">
        <v>34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60"/>
      <c r="AO23" s="61"/>
      <c r="AP23" s="61"/>
      <c r="AQ23" s="61"/>
      <c r="AR23" s="61"/>
      <c r="AS23" s="61"/>
      <c r="AT23" s="61" t="s">
        <v>37</v>
      </c>
      <c r="AU23" s="61"/>
      <c r="AV23" s="61"/>
      <c r="AW23" s="61"/>
      <c r="AX23" s="61"/>
      <c r="AY23" s="61"/>
      <c r="AZ23" s="61"/>
      <c r="BA23" s="61"/>
      <c r="BB23" s="61"/>
      <c r="BC23" s="62"/>
      <c r="BD23" s="21"/>
      <c r="BE23" s="21"/>
      <c r="BF23" s="21"/>
      <c r="BG23" s="21"/>
      <c r="BH23" s="21"/>
      <c r="BI23" s="63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>
        <v>1465.92</v>
      </c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64">
        <f t="shared" si="0"/>
        <v>1465.92</v>
      </c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6"/>
      <c r="ET23" s="57">
        <f t="shared" si="1"/>
        <v>-1465.92</v>
      </c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8"/>
    </row>
    <row r="24" spans="1:166" ht="19.5" customHeight="1">
      <c r="A24" s="67" t="s">
        <v>34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60"/>
      <c r="AO24" s="61"/>
      <c r="AP24" s="61"/>
      <c r="AQ24" s="61"/>
      <c r="AR24" s="61"/>
      <c r="AS24" s="61"/>
      <c r="AT24" s="61" t="s">
        <v>38</v>
      </c>
      <c r="AU24" s="61"/>
      <c r="AV24" s="61"/>
      <c r="AW24" s="61"/>
      <c r="AX24" s="61"/>
      <c r="AY24" s="61"/>
      <c r="AZ24" s="61"/>
      <c r="BA24" s="61"/>
      <c r="BB24" s="61"/>
      <c r="BC24" s="62"/>
      <c r="BD24" s="21"/>
      <c r="BE24" s="21"/>
      <c r="BF24" s="21"/>
      <c r="BG24" s="21"/>
      <c r="BH24" s="21"/>
      <c r="BI24" s="63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>
        <v>43432.23</v>
      </c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64">
        <f t="shared" si="0"/>
        <v>43432.23</v>
      </c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6"/>
      <c r="ET24" s="57">
        <f t="shared" si="1"/>
        <v>-43432.23</v>
      </c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8"/>
    </row>
    <row r="25" spans="1:166" ht="19.5" customHeight="1">
      <c r="A25" s="67" t="s">
        <v>34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60"/>
      <c r="AO25" s="61"/>
      <c r="AP25" s="61"/>
      <c r="AQ25" s="61"/>
      <c r="AR25" s="61"/>
      <c r="AS25" s="61"/>
      <c r="AT25" s="61" t="s">
        <v>39</v>
      </c>
      <c r="AU25" s="61"/>
      <c r="AV25" s="61"/>
      <c r="AW25" s="61"/>
      <c r="AX25" s="61"/>
      <c r="AY25" s="61"/>
      <c r="AZ25" s="61"/>
      <c r="BA25" s="61"/>
      <c r="BB25" s="61"/>
      <c r="BC25" s="62"/>
      <c r="BD25" s="21"/>
      <c r="BE25" s="21"/>
      <c r="BF25" s="21"/>
      <c r="BG25" s="21"/>
      <c r="BH25" s="21"/>
      <c r="BI25" s="63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>
        <v>2091.64</v>
      </c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64">
        <f t="shared" si="0"/>
        <v>2091.64</v>
      </c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6"/>
      <c r="ET25" s="57">
        <f t="shared" si="1"/>
        <v>-2091.64</v>
      </c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8"/>
    </row>
    <row r="26" spans="1:166" ht="19.5" customHeight="1">
      <c r="A26" s="67" t="s">
        <v>34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60"/>
      <c r="AO26" s="61"/>
      <c r="AP26" s="61"/>
      <c r="AQ26" s="61"/>
      <c r="AR26" s="61"/>
      <c r="AS26" s="61"/>
      <c r="AT26" s="61" t="s">
        <v>40</v>
      </c>
      <c r="AU26" s="61"/>
      <c r="AV26" s="61"/>
      <c r="AW26" s="61"/>
      <c r="AX26" s="61"/>
      <c r="AY26" s="61"/>
      <c r="AZ26" s="61"/>
      <c r="BA26" s="61"/>
      <c r="BB26" s="61"/>
      <c r="BC26" s="62"/>
      <c r="BD26" s="21"/>
      <c r="BE26" s="21"/>
      <c r="BF26" s="21"/>
      <c r="BG26" s="21"/>
      <c r="BH26" s="21"/>
      <c r="BI26" s="63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>
        <v>1622027</v>
      </c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64">
        <f t="shared" si="0"/>
        <v>1622027</v>
      </c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6"/>
      <c r="ET26" s="57">
        <f t="shared" si="1"/>
        <v>-1622027</v>
      </c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8"/>
    </row>
    <row r="27" spans="1:166" ht="19.5" customHeight="1">
      <c r="A27" s="67" t="s">
        <v>34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60"/>
      <c r="AO27" s="61"/>
      <c r="AP27" s="61"/>
      <c r="AQ27" s="61"/>
      <c r="AR27" s="61"/>
      <c r="AS27" s="61"/>
      <c r="AT27" s="61" t="s">
        <v>41</v>
      </c>
      <c r="AU27" s="61"/>
      <c r="AV27" s="61"/>
      <c r="AW27" s="61"/>
      <c r="AX27" s="61"/>
      <c r="AY27" s="61"/>
      <c r="AZ27" s="61"/>
      <c r="BA27" s="61"/>
      <c r="BB27" s="61"/>
      <c r="BC27" s="62"/>
      <c r="BD27" s="21"/>
      <c r="BE27" s="21"/>
      <c r="BF27" s="21"/>
      <c r="BG27" s="21"/>
      <c r="BH27" s="21"/>
      <c r="BI27" s="63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>
        <v>81.93</v>
      </c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64">
        <f t="shared" si="0"/>
        <v>81.93</v>
      </c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6"/>
      <c r="ET27" s="57">
        <f t="shared" si="1"/>
        <v>-81.93</v>
      </c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8"/>
    </row>
    <row r="28" spans="1:166" ht="19.5" customHeight="1">
      <c r="A28" s="67" t="s">
        <v>34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60"/>
      <c r="AO28" s="61"/>
      <c r="AP28" s="61"/>
      <c r="AQ28" s="61"/>
      <c r="AR28" s="61"/>
      <c r="AS28" s="61"/>
      <c r="AT28" s="61" t="s">
        <v>42</v>
      </c>
      <c r="AU28" s="61"/>
      <c r="AV28" s="61"/>
      <c r="AW28" s="61"/>
      <c r="AX28" s="61"/>
      <c r="AY28" s="61"/>
      <c r="AZ28" s="61"/>
      <c r="BA28" s="61"/>
      <c r="BB28" s="61"/>
      <c r="BC28" s="62"/>
      <c r="BD28" s="21"/>
      <c r="BE28" s="21"/>
      <c r="BF28" s="21"/>
      <c r="BG28" s="21"/>
      <c r="BH28" s="21"/>
      <c r="BI28" s="63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>
        <v>10</v>
      </c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64">
        <f t="shared" si="0"/>
        <v>10</v>
      </c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6"/>
      <c r="ET28" s="57">
        <f t="shared" si="1"/>
        <v>-10</v>
      </c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8"/>
    </row>
    <row r="29" spans="1:166" ht="19.5" customHeight="1">
      <c r="A29" s="67" t="s">
        <v>34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60"/>
      <c r="AO29" s="61"/>
      <c r="AP29" s="61"/>
      <c r="AQ29" s="61"/>
      <c r="AR29" s="61"/>
      <c r="AS29" s="61"/>
      <c r="AT29" s="61" t="s">
        <v>43</v>
      </c>
      <c r="AU29" s="61"/>
      <c r="AV29" s="61"/>
      <c r="AW29" s="61"/>
      <c r="AX29" s="61"/>
      <c r="AY29" s="61"/>
      <c r="AZ29" s="61"/>
      <c r="BA29" s="61"/>
      <c r="BB29" s="61"/>
      <c r="BC29" s="62"/>
      <c r="BD29" s="21"/>
      <c r="BE29" s="21"/>
      <c r="BF29" s="21"/>
      <c r="BG29" s="21"/>
      <c r="BH29" s="21"/>
      <c r="BI29" s="63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>
        <v>104802.63</v>
      </c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64">
        <f t="shared" si="0"/>
        <v>104802.63</v>
      </c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6"/>
      <c r="ET29" s="57">
        <f t="shared" si="1"/>
        <v>-104802.63</v>
      </c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8"/>
    </row>
    <row r="30" spans="1:166" ht="19.5" customHeight="1">
      <c r="A30" s="67" t="s">
        <v>34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60"/>
      <c r="AO30" s="61"/>
      <c r="AP30" s="61"/>
      <c r="AQ30" s="61"/>
      <c r="AR30" s="61"/>
      <c r="AS30" s="61"/>
      <c r="AT30" s="61" t="s">
        <v>44</v>
      </c>
      <c r="AU30" s="61"/>
      <c r="AV30" s="61"/>
      <c r="AW30" s="61"/>
      <c r="AX30" s="61"/>
      <c r="AY30" s="61"/>
      <c r="AZ30" s="61"/>
      <c r="BA30" s="61"/>
      <c r="BB30" s="61"/>
      <c r="BC30" s="62"/>
      <c r="BD30" s="21"/>
      <c r="BE30" s="21"/>
      <c r="BF30" s="21"/>
      <c r="BG30" s="21"/>
      <c r="BH30" s="21"/>
      <c r="BI30" s="63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>
        <v>542.4</v>
      </c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64">
        <f t="shared" si="0"/>
        <v>542.4</v>
      </c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6"/>
      <c r="ET30" s="57">
        <f t="shared" si="1"/>
        <v>-542.4</v>
      </c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8"/>
    </row>
    <row r="31" spans="1:166" ht="19.5" customHeight="1">
      <c r="A31" s="67" t="s">
        <v>34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60"/>
      <c r="AO31" s="61"/>
      <c r="AP31" s="61"/>
      <c r="AQ31" s="61"/>
      <c r="AR31" s="61"/>
      <c r="AS31" s="61"/>
      <c r="AT31" s="61" t="s">
        <v>45</v>
      </c>
      <c r="AU31" s="61"/>
      <c r="AV31" s="61"/>
      <c r="AW31" s="61"/>
      <c r="AX31" s="61"/>
      <c r="AY31" s="61"/>
      <c r="AZ31" s="61"/>
      <c r="BA31" s="61"/>
      <c r="BB31" s="61"/>
      <c r="BC31" s="62"/>
      <c r="BD31" s="21"/>
      <c r="BE31" s="21"/>
      <c r="BF31" s="21"/>
      <c r="BG31" s="21"/>
      <c r="BH31" s="21"/>
      <c r="BI31" s="63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>
        <v>4100</v>
      </c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64">
        <f t="shared" si="0"/>
        <v>4100</v>
      </c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6"/>
      <c r="ET31" s="57">
        <f t="shared" si="1"/>
        <v>-4100</v>
      </c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8"/>
    </row>
    <row r="32" spans="1:166" ht="19.5" customHeight="1">
      <c r="A32" s="67" t="s">
        <v>34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60"/>
      <c r="AO32" s="61"/>
      <c r="AP32" s="61"/>
      <c r="AQ32" s="61"/>
      <c r="AR32" s="61"/>
      <c r="AS32" s="61"/>
      <c r="AT32" s="61" t="s">
        <v>46</v>
      </c>
      <c r="AU32" s="61"/>
      <c r="AV32" s="61"/>
      <c r="AW32" s="61"/>
      <c r="AX32" s="61"/>
      <c r="AY32" s="61"/>
      <c r="AZ32" s="61"/>
      <c r="BA32" s="61"/>
      <c r="BB32" s="61"/>
      <c r="BC32" s="62"/>
      <c r="BD32" s="21"/>
      <c r="BE32" s="21"/>
      <c r="BF32" s="21"/>
      <c r="BG32" s="21"/>
      <c r="BH32" s="21"/>
      <c r="BI32" s="63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>
        <v>800.52</v>
      </c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64">
        <f t="shared" si="0"/>
        <v>800.52</v>
      </c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6"/>
      <c r="ET32" s="57">
        <f t="shared" si="1"/>
        <v>-800.52</v>
      </c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8"/>
    </row>
    <row r="33" spans="1:166" ht="19.5" customHeight="1">
      <c r="A33" s="67" t="s">
        <v>34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60"/>
      <c r="AO33" s="61"/>
      <c r="AP33" s="61"/>
      <c r="AQ33" s="61"/>
      <c r="AR33" s="61"/>
      <c r="AS33" s="61"/>
      <c r="AT33" s="61" t="s">
        <v>47</v>
      </c>
      <c r="AU33" s="61"/>
      <c r="AV33" s="61"/>
      <c r="AW33" s="61"/>
      <c r="AX33" s="61"/>
      <c r="AY33" s="61"/>
      <c r="AZ33" s="61"/>
      <c r="BA33" s="61"/>
      <c r="BB33" s="61"/>
      <c r="BC33" s="62"/>
      <c r="BD33" s="21"/>
      <c r="BE33" s="21"/>
      <c r="BF33" s="21"/>
      <c r="BG33" s="21"/>
      <c r="BH33" s="21"/>
      <c r="BI33" s="63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>
        <v>3000</v>
      </c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64">
        <f t="shared" si="0"/>
        <v>3000</v>
      </c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6"/>
      <c r="ET33" s="57">
        <f t="shared" si="1"/>
        <v>-3000</v>
      </c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8"/>
    </row>
    <row r="34" spans="1:166" ht="19.5" customHeight="1">
      <c r="A34" s="67" t="s">
        <v>34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60"/>
      <c r="AO34" s="61"/>
      <c r="AP34" s="61"/>
      <c r="AQ34" s="61"/>
      <c r="AR34" s="61"/>
      <c r="AS34" s="61"/>
      <c r="AT34" s="61" t="s">
        <v>48</v>
      </c>
      <c r="AU34" s="61"/>
      <c r="AV34" s="61"/>
      <c r="AW34" s="61"/>
      <c r="AX34" s="61"/>
      <c r="AY34" s="61"/>
      <c r="AZ34" s="61"/>
      <c r="BA34" s="61"/>
      <c r="BB34" s="61"/>
      <c r="BC34" s="62"/>
      <c r="BD34" s="21"/>
      <c r="BE34" s="21"/>
      <c r="BF34" s="21"/>
      <c r="BG34" s="21"/>
      <c r="BH34" s="21"/>
      <c r="BI34" s="63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>
        <v>60700</v>
      </c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64">
        <f t="shared" si="0"/>
        <v>60700</v>
      </c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6"/>
      <c r="ET34" s="57">
        <f t="shared" si="1"/>
        <v>-60700</v>
      </c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8"/>
    </row>
    <row r="35" spans="1:166" ht="19.5" customHeight="1">
      <c r="A35" s="67" t="s">
        <v>34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60"/>
      <c r="AO35" s="61"/>
      <c r="AP35" s="61"/>
      <c r="AQ35" s="61"/>
      <c r="AR35" s="61"/>
      <c r="AS35" s="61"/>
      <c r="AT35" s="61" t="s">
        <v>49</v>
      </c>
      <c r="AU35" s="61"/>
      <c r="AV35" s="61"/>
      <c r="AW35" s="61"/>
      <c r="AX35" s="61"/>
      <c r="AY35" s="61"/>
      <c r="AZ35" s="61"/>
      <c r="BA35" s="61"/>
      <c r="BB35" s="61"/>
      <c r="BC35" s="62"/>
      <c r="BD35" s="21"/>
      <c r="BE35" s="21"/>
      <c r="BF35" s="21"/>
      <c r="BG35" s="21"/>
      <c r="BH35" s="21"/>
      <c r="BI35" s="63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>
        <v>333700</v>
      </c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64">
        <f t="shared" si="0"/>
        <v>333700</v>
      </c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6"/>
      <c r="ET35" s="57">
        <f t="shared" si="1"/>
        <v>-333700</v>
      </c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8"/>
    </row>
    <row r="36" spans="1:166" ht="19.5" customHeight="1">
      <c r="A36" s="67" t="s">
        <v>34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60"/>
      <c r="AO36" s="61"/>
      <c r="AP36" s="61"/>
      <c r="AQ36" s="61"/>
      <c r="AR36" s="61"/>
      <c r="AS36" s="61"/>
      <c r="AT36" s="61" t="s">
        <v>50</v>
      </c>
      <c r="AU36" s="61"/>
      <c r="AV36" s="61"/>
      <c r="AW36" s="61"/>
      <c r="AX36" s="61"/>
      <c r="AY36" s="61"/>
      <c r="AZ36" s="61"/>
      <c r="BA36" s="61"/>
      <c r="BB36" s="61"/>
      <c r="BC36" s="62"/>
      <c r="BD36" s="21"/>
      <c r="BE36" s="21"/>
      <c r="BF36" s="21"/>
      <c r="BG36" s="21"/>
      <c r="BH36" s="21"/>
      <c r="BI36" s="63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>
        <v>1000</v>
      </c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64">
        <f t="shared" si="0"/>
        <v>1000</v>
      </c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6"/>
      <c r="ET36" s="57">
        <f t="shared" si="1"/>
        <v>-1000</v>
      </c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8"/>
    </row>
    <row r="37" spans="1:166" ht="19.5" customHeight="1">
      <c r="A37" s="67" t="s">
        <v>34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8"/>
      <c r="AN37" s="60"/>
      <c r="AO37" s="61"/>
      <c r="AP37" s="61"/>
      <c r="AQ37" s="61"/>
      <c r="AR37" s="61"/>
      <c r="AS37" s="61"/>
      <c r="AT37" s="61" t="s">
        <v>51</v>
      </c>
      <c r="AU37" s="61"/>
      <c r="AV37" s="61"/>
      <c r="AW37" s="61"/>
      <c r="AX37" s="61"/>
      <c r="AY37" s="61"/>
      <c r="AZ37" s="61"/>
      <c r="BA37" s="61"/>
      <c r="BB37" s="61"/>
      <c r="BC37" s="62"/>
      <c r="BD37" s="21"/>
      <c r="BE37" s="21"/>
      <c r="BF37" s="21"/>
      <c r="BG37" s="21"/>
      <c r="BH37" s="21"/>
      <c r="BI37" s="63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>
        <v>76700</v>
      </c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64">
        <f t="shared" si="0"/>
        <v>76700</v>
      </c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6"/>
      <c r="ET37" s="57">
        <f t="shared" si="1"/>
        <v>-76700</v>
      </c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8"/>
    </row>
    <row r="38" spans="1:166" ht="19.5" customHeight="1">
      <c r="A38" s="67" t="s">
        <v>34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8"/>
      <c r="AN38" s="60"/>
      <c r="AO38" s="61"/>
      <c r="AP38" s="61"/>
      <c r="AQ38" s="61"/>
      <c r="AR38" s="61"/>
      <c r="AS38" s="61"/>
      <c r="AT38" s="61" t="s">
        <v>52</v>
      </c>
      <c r="AU38" s="61"/>
      <c r="AV38" s="61"/>
      <c r="AW38" s="61"/>
      <c r="AX38" s="61"/>
      <c r="AY38" s="61"/>
      <c r="AZ38" s="61"/>
      <c r="BA38" s="61"/>
      <c r="BB38" s="61"/>
      <c r="BC38" s="62"/>
      <c r="BD38" s="21"/>
      <c r="BE38" s="21"/>
      <c r="BF38" s="21"/>
      <c r="BG38" s="21"/>
      <c r="BH38" s="21"/>
      <c r="BI38" s="63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>
        <v>1733373.7</v>
      </c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64">
        <f t="shared" si="0"/>
        <v>1733373.7</v>
      </c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6"/>
      <c r="ET38" s="57">
        <f t="shared" si="1"/>
        <v>-1733373.7</v>
      </c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8"/>
    </row>
    <row r="39" spans="1:166" ht="19.5" customHeight="1">
      <c r="A39" s="67" t="s">
        <v>34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8"/>
      <c r="AN39" s="60"/>
      <c r="AO39" s="61"/>
      <c r="AP39" s="61"/>
      <c r="AQ39" s="61"/>
      <c r="AR39" s="61"/>
      <c r="AS39" s="61"/>
      <c r="AT39" s="61" t="s">
        <v>53</v>
      </c>
      <c r="AU39" s="61"/>
      <c r="AV39" s="61"/>
      <c r="AW39" s="61"/>
      <c r="AX39" s="61"/>
      <c r="AY39" s="61"/>
      <c r="AZ39" s="61"/>
      <c r="BA39" s="61"/>
      <c r="BB39" s="61"/>
      <c r="BC39" s="62"/>
      <c r="BD39" s="21"/>
      <c r="BE39" s="21"/>
      <c r="BF39" s="21"/>
      <c r="BG39" s="21"/>
      <c r="BH39" s="21"/>
      <c r="BI39" s="63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>
        <v>20000</v>
      </c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64">
        <f t="shared" si="0"/>
        <v>20000</v>
      </c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6"/>
      <c r="ET39" s="57">
        <f t="shared" si="1"/>
        <v>-20000</v>
      </c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8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2.75" customHeight="1">
      <c r="BT49" s="6" t="s">
        <v>54</v>
      </c>
      <c r="FJ49" s="2" t="s">
        <v>55</v>
      </c>
    </row>
    <row r="50" spans="1:166" ht="12.7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</row>
    <row r="51" spans="1:166" ht="24" customHeight="1">
      <c r="A51" s="41" t="s">
        <v>21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2"/>
      <c r="AK51" s="45" t="s">
        <v>22</v>
      </c>
      <c r="AL51" s="41"/>
      <c r="AM51" s="41"/>
      <c r="AN51" s="41"/>
      <c r="AO51" s="41"/>
      <c r="AP51" s="42"/>
      <c r="AQ51" s="45" t="s">
        <v>56</v>
      </c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2"/>
      <c r="BC51" s="45" t="s">
        <v>57</v>
      </c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2"/>
      <c r="BU51" s="45" t="s">
        <v>58</v>
      </c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2"/>
      <c r="CH51" s="36" t="s">
        <v>25</v>
      </c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8"/>
      <c r="EK51" s="36" t="s">
        <v>59</v>
      </c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69"/>
    </row>
    <row r="52" spans="1:166" ht="78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46"/>
      <c r="AL52" s="43"/>
      <c r="AM52" s="43"/>
      <c r="AN52" s="43"/>
      <c r="AO52" s="43"/>
      <c r="AP52" s="44"/>
      <c r="AQ52" s="46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4"/>
      <c r="BC52" s="46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4"/>
      <c r="BU52" s="46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4"/>
      <c r="CH52" s="37" t="s">
        <v>60</v>
      </c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8"/>
      <c r="CX52" s="36" t="s">
        <v>28</v>
      </c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8"/>
      <c r="DK52" s="36" t="s">
        <v>29</v>
      </c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8"/>
      <c r="DX52" s="36" t="s">
        <v>30</v>
      </c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8"/>
      <c r="EK52" s="46" t="s">
        <v>61</v>
      </c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4"/>
      <c r="EX52" s="36" t="s">
        <v>62</v>
      </c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69"/>
    </row>
    <row r="53" spans="1:166" ht="14.25" customHeight="1">
      <c r="A53" s="39">
        <v>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12">
        <v>2</v>
      </c>
      <c r="AL53" s="13"/>
      <c r="AM53" s="13"/>
      <c r="AN53" s="13"/>
      <c r="AO53" s="13"/>
      <c r="AP53" s="14"/>
      <c r="AQ53" s="12">
        <v>3</v>
      </c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4"/>
      <c r="BC53" s="12">
        <v>4</v>
      </c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4"/>
      <c r="BU53" s="12">
        <v>5</v>
      </c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4"/>
      <c r="CH53" s="12">
        <v>6</v>
      </c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4"/>
      <c r="CX53" s="12">
        <v>7</v>
      </c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4"/>
      <c r="DK53" s="12">
        <v>8</v>
      </c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4"/>
      <c r="DX53" s="12">
        <v>9</v>
      </c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4"/>
      <c r="EK53" s="12">
        <v>10</v>
      </c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35">
        <v>11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15" customHeight="1">
      <c r="A54" s="52" t="s">
        <v>63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3" t="s">
        <v>64</v>
      </c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0">
        <v>3345169.36</v>
      </c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>
        <v>3345169.36</v>
      </c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>
        <v>3022440.13</v>
      </c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>
        <f t="shared" ref="DX54:DX81" si="2">CH54+CX54+DK54</f>
        <v>3022440.13</v>
      </c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>
        <f t="shared" ref="EK54:EK80" si="3">BC54-DX54</f>
        <v>322729.23</v>
      </c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>
        <f t="shared" ref="EX54:EX80" si="4">BU54-DX54</f>
        <v>322729.23</v>
      </c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1"/>
    </row>
    <row r="55" spans="1:166" ht="15" customHeight="1">
      <c r="A55" s="59" t="s">
        <v>33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60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57">
        <v>3345169.36</v>
      </c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>
        <v>3345169.36</v>
      </c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>
        <v>3022440.13</v>
      </c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>
        <f t="shared" si="2"/>
        <v>3022440.13</v>
      </c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>
        <f t="shared" si="3"/>
        <v>322729.23</v>
      </c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>
        <f t="shared" si="4"/>
        <v>322729.23</v>
      </c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8"/>
    </row>
    <row r="56" spans="1:166" ht="19.5" customHeight="1">
      <c r="A56" s="67" t="s">
        <v>65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60"/>
      <c r="AL56" s="61"/>
      <c r="AM56" s="61"/>
      <c r="AN56" s="61"/>
      <c r="AO56" s="61"/>
      <c r="AP56" s="61"/>
      <c r="AQ56" s="61" t="s">
        <v>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57">
        <v>221296</v>
      </c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>
        <v>221296</v>
      </c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>
        <v>220673.09</v>
      </c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>
        <f t="shared" si="2"/>
        <v>220673.09</v>
      </c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>
        <f t="shared" si="3"/>
        <v>622.91000000000349</v>
      </c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>
        <f t="shared" si="4"/>
        <v>622.91000000000349</v>
      </c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8"/>
    </row>
    <row r="57" spans="1:166" ht="19.5" customHeight="1">
      <c r="A57" s="67" t="s">
        <v>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60"/>
      <c r="AL57" s="61"/>
      <c r="AM57" s="61"/>
      <c r="AN57" s="61"/>
      <c r="AO57" s="61"/>
      <c r="AP57" s="61"/>
      <c r="AQ57" s="61" t="s">
        <v>68</v>
      </c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57">
        <v>64077</v>
      </c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>
        <v>64077</v>
      </c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>
        <v>64076.24</v>
      </c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>
        <f t="shared" si="2"/>
        <v>64076.24</v>
      </c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>
        <f t="shared" si="3"/>
        <v>0.76000000000203727</v>
      </c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>
        <f t="shared" si="4"/>
        <v>0.76000000000203727</v>
      </c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8"/>
    </row>
    <row r="58" spans="1:166" ht="19.5" customHeight="1">
      <c r="A58" s="67" t="s">
        <v>69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60"/>
      <c r="AL58" s="61"/>
      <c r="AM58" s="61"/>
      <c r="AN58" s="61"/>
      <c r="AO58" s="61"/>
      <c r="AP58" s="61"/>
      <c r="AQ58" s="61" t="s">
        <v>70</v>
      </c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57">
        <v>4000</v>
      </c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>
        <v>4000</v>
      </c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>
        <v>4000</v>
      </c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>
        <f t="shared" si="2"/>
        <v>4000</v>
      </c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>
        <f t="shared" si="3"/>
        <v>0</v>
      </c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>
        <f t="shared" si="4"/>
        <v>0</v>
      </c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8"/>
    </row>
    <row r="59" spans="1:166" ht="19.5" customHeight="1">
      <c r="A59" s="67" t="s">
        <v>71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60"/>
      <c r="AL59" s="61"/>
      <c r="AM59" s="61"/>
      <c r="AN59" s="61"/>
      <c r="AO59" s="61"/>
      <c r="AP59" s="61"/>
      <c r="AQ59" s="61" t="s">
        <v>72</v>
      </c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57">
        <v>72200</v>
      </c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>
        <v>72200</v>
      </c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>
        <v>72199.11</v>
      </c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>
        <f t="shared" si="2"/>
        <v>72199.11</v>
      </c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>
        <f t="shared" si="3"/>
        <v>0.88999999999941792</v>
      </c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>
        <f t="shared" si="4"/>
        <v>0.88999999999941792</v>
      </c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8"/>
    </row>
    <row r="60" spans="1:166" ht="19.5" customHeight="1">
      <c r="A60" s="67" t="s">
        <v>73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60"/>
      <c r="AL60" s="61"/>
      <c r="AM60" s="61"/>
      <c r="AN60" s="61"/>
      <c r="AO60" s="61"/>
      <c r="AP60" s="61"/>
      <c r="AQ60" s="61" t="s">
        <v>74</v>
      </c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57">
        <v>55439</v>
      </c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>
        <v>55439</v>
      </c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>
        <v>55416.800000000003</v>
      </c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>
        <f t="shared" si="2"/>
        <v>55416.800000000003</v>
      </c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>
        <f t="shared" si="3"/>
        <v>22.19999999999709</v>
      </c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>
        <f t="shared" si="4"/>
        <v>22.19999999999709</v>
      </c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8"/>
    </row>
    <row r="61" spans="1:166" ht="19.5" customHeight="1">
      <c r="A61" s="67" t="s">
        <v>75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60"/>
      <c r="AL61" s="61"/>
      <c r="AM61" s="61"/>
      <c r="AN61" s="61"/>
      <c r="AO61" s="61"/>
      <c r="AP61" s="61"/>
      <c r="AQ61" s="61" t="s">
        <v>76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57">
        <v>11483.2</v>
      </c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>
        <v>11483.2</v>
      </c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>
        <v>11473.2</v>
      </c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>
        <f t="shared" si="2"/>
        <v>11473.2</v>
      </c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>
        <f t="shared" si="3"/>
        <v>10</v>
      </c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>
        <f t="shared" si="4"/>
        <v>10</v>
      </c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8"/>
    </row>
    <row r="62" spans="1:166" ht="19.5" customHeight="1">
      <c r="A62" s="67" t="s">
        <v>77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60"/>
      <c r="AL62" s="61"/>
      <c r="AM62" s="61"/>
      <c r="AN62" s="61"/>
      <c r="AO62" s="61"/>
      <c r="AP62" s="61"/>
      <c r="AQ62" s="61" t="s">
        <v>78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57">
        <v>102000</v>
      </c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>
        <v>102000</v>
      </c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>
        <v>102000</v>
      </c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>
        <f t="shared" si="2"/>
        <v>102000</v>
      </c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>
        <f t="shared" si="3"/>
        <v>0</v>
      </c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>
        <f t="shared" si="4"/>
        <v>0</v>
      </c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8"/>
    </row>
    <row r="63" spans="1:166" ht="19.5" customHeight="1">
      <c r="A63" s="67" t="s">
        <v>79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60"/>
      <c r="AL63" s="61"/>
      <c r="AM63" s="61"/>
      <c r="AN63" s="61"/>
      <c r="AO63" s="61"/>
      <c r="AP63" s="61"/>
      <c r="AQ63" s="61" t="s">
        <v>80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57">
        <v>7800</v>
      </c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>
        <v>7800</v>
      </c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>
        <v>6800</v>
      </c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>
        <f t="shared" si="2"/>
        <v>6800</v>
      </c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>
        <f t="shared" si="3"/>
        <v>1000</v>
      </c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>
        <f t="shared" si="4"/>
        <v>1000</v>
      </c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8"/>
    </row>
    <row r="64" spans="1:166" ht="19.5" customHeight="1">
      <c r="A64" s="67" t="s">
        <v>79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60"/>
      <c r="AL64" s="61"/>
      <c r="AM64" s="61"/>
      <c r="AN64" s="61"/>
      <c r="AO64" s="61"/>
      <c r="AP64" s="61"/>
      <c r="AQ64" s="61" t="s">
        <v>81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57">
        <v>6119</v>
      </c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>
        <v>6119</v>
      </c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>
        <v>6119</v>
      </c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>
        <f t="shared" si="2"/>
        <v>6119</v>
      </c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>
        <f t="shared" si="3"/>
        <v>0</v>
      </c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>
        <f t="shared" si="4"/>
        <v>0</v>
      </c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8"/>
    </row>
    <row r="65" spans="1:166" ht="19.5" customHeight="1">
      <c r="A65" s="67" t="s">
        <v>79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60"/>
      <c r="AL65" s="61"/>
      <c r="AM65" s="61"/>
      <c r="AN65" s="61"/>
      <c r="AO65" s="61"/>
      <c r="AP65" s="61"/>
      <c r="AQ65" s="61" t="s">
        <v>82</v>
      </c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57">
        <v>76941.53</v>
      </c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>
        <v>76941.53</v>
      </c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>
        <v>30301</v>
      </c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>
        <f t="shared" si="2"/>
        <v>30301</v>
      </c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>
        <f t="shared" si="3"/>
        <v>46640.53</v>
      </c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>
        <f t="shared" si="4"/>
        <v>46640.53</v>
      </c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8"/>
    </row>
    <row r="66" spans="1:166" ht="19.5" customHeight="1">
      <c r="A66" s="67" t="s">
        <v>83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60"/>
      <c r="AL66" s="61"/>
      <c r="AM66" s="61"/>
      <c r="AN66" s="61"/>
      <c r="AO66" s="61"/>
      <c r="AP66" s="61"/>
      <c r="AQ66" s="61" t="s">
        <v>84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57">
        <v>3500</v>
      </c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>
        <v>3500</v>
      </c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>
        <v>3500</v>
      </c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>
        <f t="shared" si="2"/>
        <v>3500</v>
      </c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>
        <f t="shared" si="3"/>
        <v>0</v>
      </c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>
        <f t="shared" si="4"/>
        <v>0</v>
      </c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8"/>
    </row>
    <row r="67" spans="1:166" ht="19.5" customHeight="1">
      <c r="A67" s="67" t="s">
        <v>75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60"/>
      <c r="AL67" s="61"/>
      <c r="AM67" s="61"/>
      <c r="AN67" s="61"/>
      <c r="AO67" s="61"/>
      <c r="AP67" s="61"/>
      <c r="AQ67" s="61" t="s">
        <v>85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57">
        <v>193578</v>
      </c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>
        <v>193578</v>
      </c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>
        <v>193364.12</v>
      </c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>
        <f t="shared" si="2"/>
        <v>193364.12</v>
      </c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>
        <f t="shared" si="3"/>
        <v>213.88000000000466</v>
      </c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>
        <f t="shared" si="4"/>
        <v>213.88000000000466</v>
      </c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8"/>
    </row>
    <row r="68" spans="1:166" ht="19.5" customHeight="1">
      <c r="A68" s="67" t="s">
        <v>79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60"/>
      <c r="AL68" s="61"/>
      <c r="AM68" s="61"/>
      <c r="AN68" s="61"/>
      <c r="AO68" s="61"/>
      <c r="AP68" s="61"/>
      <c r="AQ68" s="61" t="s">
        <v>86</v>
      </c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57">
        <v>2.27</v>
      </c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>
        <v>2.27</v>
      </c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>
        <v>2.27</v>
      </c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>
        <f t="shared" si="2"/>
        <v>2.27</v>
      </c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>
        <f t="shared" si="3"/>
        <v>0</v>
      </c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>
        <f t="shared" si="4"/>
        <v>0</v>
      </c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8"/>
    </row>
    <row r="69" spans="1:166" ht="19.5" customHeight="1">
      <c r="A69" s="67" t="s">
        <v>73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60"/>
      <c r="AL69" s="61"/>
      <c r="AM69" s="61"/>
      <c r="AN69" s="61"/>
      <c r="AO69" s="61"/>
      <c r="AP69" s="61"/>
      <c r="AQ69" s="61" t="s">
        <v>87</v>
      </c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57">
        <v>265091.36</v>
      </c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>
        <v>265091.36</v>
      </c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>
        <v>166880.70000000001</v>
      </c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>
        <f t="shared" si="2"/>
        <v>166880.70000000001</v>
      </c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>
        <f t="shared" si="3"/>
        <v>98210.659999999974</v>
      </c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>
        <f t="shared" si="4"/>
        <v>98210.659999999974</v>
      </c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8"/>
    </row>
    <row r="70" spans="1:166" ht="19.5" customHeight="1">
      <c r="A70" s="67" t="s">
        <v>75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60"/>
      <c r="AL70" s="61"/>
      <c r="AM70" s="61"/>
      <c r="AN70" s="61"/>
      <c r="AO70" s="61"/>
      <c r="AP70" s="61"/>
      <c r="AQ70" s="61" t="s">
        <v>88</v>
      </c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57">
        <v>199800</v>
      </c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>
        <v>199800</v>
      </c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>
        <v>199800</v>
      </c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>
        <f t="shared" si="2"/>
        <v>199800</v>
      </c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>
        <f t="shared" si="3"/>
        <v>0</v>
      </c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>
        <f t="shared" si="4"/>
        <v>0</v>
      </c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8"/>
    </row>
    <row r="71" spans="1:166" ht="19.5" customHeight="1">
      <c r="A71" s="67" t="s">
        <v>71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60"/>
      <c r="AL71" s="61"/>
      <c r="AM71" s="61"/>
      <c r="AN71" s="61"/>
      <c r="AO71" s="61"/>
      <c r="AP71" s="61"/>
      <c r="AQ71" s="61" t="s">
        <v>89</v>
      </c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57">
        <v>439433</v>
      </c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>
        <v>439433</v>
      </c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>
        <v>439433</v>
      </c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>
        <f t="shared" si="2"/>
        <v>439433</v>
      </c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>
        <f t="shared" si="3"/>
        <v>0</v>
      </c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>
        <f t="shared" si="4"/>
        <v>0</v>
      </c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8"/>
    </row>
    <row r="72" spans="1:166" ht="19.5" customHeight="1">
      <c r="A72" s="67" t="s">
        <v>73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60"/>
      <c r="AL72" s="61"/>
      <c r="AM72" s="61"/>
      <c r="AN72" s="61"/>
      <c r="AO72" s="61"/>
      <c r="AP72" s="61"/>
      <c r="AQ72" s="61" t="s">
        <v>90</v>
      </c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57">
        <v>213600</v>
      </c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>
        <v>213600</v>
      </c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>
        <v>189436.07</v>
      </c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>
        <f t="shared" si="2"/>
        <v>189436.07</v>
      </c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>
        <f t="shared" si="3"/>
        <v>24163.929999999993</v>
      </c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>
        <f t="shared" si="4"/>
        <v>24163.929999999993</v>
      </c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8"/>
    </row>
    <row r="73" spans="1:166" ht="19.5" customHeight="1">
      <c r="A73" s="67" t="s">
        <v>77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60"/>
      <c r="AL73" s="61"/>
      <c r="AM73" s="61"/>
      <c r="AN73" s="61"/>
      <c r="AO73" s="61"/>
      <c r="AP73" s="61"/>
      <c r="AQ73" s="61" t="s">
        <v>91</v>
      </c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57">
        <v>799934</v>
      </c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>
        <v>799934</v>
      </c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>
        <v>799934</v>
      </c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>
        <f t="shared" si="2"/>
        <v>799934</v>
      </c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>
        <f t="shared" si="3"/>
        <v>0</v>
      </c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>
        <f t="shared" si="4"/>
        <v>0</v>
      </c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8"/>
    </row>
    <row r="74" spans="1:166" ht="19.5" customHeight="1">
      <c r="A74" s="67" t="s">
        <v>73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60"/>
      <c r="AL74" s="61"/>
      <c r="AM74" s="61"/>
      <c r="AN74" s="61"/>
      <c r="AO74" s="61"/>
      <c r="AP74" s="61"/>
      <c r="AQ74" s="61" t="s">
        <v>92</v>
      </c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57">
        <v>50000</v>
      </c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>
        <v>50000</v>
      </c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>
        <f t="shared" si="2"/>
        <v>0</v>
      </c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>
        <f t="shared" si="3"/>
        <v>50000</v>
      </c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>
        <f t="shared" si="4"/>
        <v>50000</v>
      </c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8"/>
    </row>
    <row r="75" spans="1:166" ht="19.5" customHeight="1">
      <c r="A75" s="67" t="s">
        <v>93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60"/>
      <c r="AL75" s="61"/>
      <c r="AM75" s="61"/>
      <c r="AN75" s="61"/>
      <c r="AO75" s="61"/>
      <c r="AP75" s="61"/>
      <c r="AQ75" s="61" t="s">
        <v>94</v>
      </c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57">
        <v>101600</v>
      </c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>
        <v>101600</v>
      </c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>
        <f t="shared" si="2"/>
        <v>0</v>
      </c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>
        <f t="shared" si="3"/>
        <v>101600</v>
      </c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>
        <f t="shared" si="4"/>
        <v>101600</v>
      </c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8"/>
    </row>
    <row r="76" spans="1:166" ht="19.5" customHeight="1">
      <c r="A76" s="67" t="s">
        <v>69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60"/>
      <c r="AL76" s="61"/>
      <c r="AM76" s="61"/>
      <c r="AN76" s="61"/>
      <c r="AO76" s="61"/>
      <c r="AP76" s="61"/>
      <c r="AQ76" s="61" t="s">
        <v>95</v>
      </c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57">
        <v>8000</v>
      </c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>
        <v>8000</v>
      </c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>
        <v>8000</v>
      </c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>
        <f t="shared" si="2"/>
        <v>8000</v>
      </c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>
        <f t="shared" si="3"/>
        <v>0</v>
      </c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>
        <f t="shared" si="4"/>
        <v>0</v>
      </c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8"/>
    </row>
    <row r="77" spans="1:166" ht="19.5" customHeight="1">
      <c r="A77" s="67" t="s">
        <v>71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60"/>
      <c r="AL77" s="61"/>
      <c r="AM77" s="61"/>
      <c r="AN77" s="61"/>
      <c r="AO77" s="61"/>
      <c r="AP77" s="61"/>
      <c r="AQ77" s="61" t="s">
        <v>96</v>
      </c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57">
        <v>214000</v>
      </c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>
        <v>214000</v>
      </c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>
        <v>213999.13</v>
      </c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>
        <f t="shared" si="2"/>
        <v>213999.13</v>
      </c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>
        <f t="shared" si="3"/>
        <v>0.86999999999534339</v>
      </c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>
        <f t="shared" si="4"/>
        <v>0.86999999999534339</v>
      </c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8"/>
    </row>
    <row r="78" spans="1:166" ht="19.5" customHeight="1">
      <c r="A78" s="67" t="s">
        <v>93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60"/>
      <c r="AL78" s="61"/>
      <c r="AM78" s="61"/>
      <c r="AN78" s="61"/>
      <c r="AO78" s="61"/>
      <c r="AP78" s="61"/>
      <c r="AQ78" s="61" t="s">
        <v>97</v>
      </c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57">
        <v>200066</v>
      </c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>
        <v>200066</v>
      </c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>
        <v>200066</v>
      </c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>
        <f t="shared" si="2"/>
        <v>200066</v>
      </c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>
        <f t="shared" si="3"/>
        <v>0</v>
      </c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>
        <f t="shared" si="4"/>
        <v>0</v>
      </c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8"/>
    </row>
    <row r="79" spans="1:166" ht="19.5" customHeight="1">
      <c r="A79" s="67" t="s">
        <v>98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60"/>
      <c r="AL79" s="61"/>
      <c r="AM79" s="61"/>
      <c r="AN79" s="61"/>
      <c r="AO79" s="61"/>
      <c r="AP79" s="61"/>
      <c r="AQ79" s="61" t="s">
        <v>99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57">
        <v>20000</v>
      </c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>
        <v>20000</v>
      </c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>
        <v>19966.400000000001</v>
      </c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>
        <f t="shared" si="2"/>
        <v>19966.400000000001</v>
      </c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>
        <f t="shared" si="3"/>
        <v>33.599999999998545</v>
      </c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>
        <f t="shared" si="4"/>
        <v>33.599999999998545</v>
      </c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8"/>
    </row>
    <row r="80" spans="1:166" ht="19.5" customHeight="1">
      <c r="A80" s="67" t="s">
        <v>79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60"/>
      <c r="AL80" s="61"/>
      <c r="AM80" s="61"/>
      <c r="AN80" s="61"/>
      <c r="AO80" s="61"/>
      <c r="AP80" s="61"/>
      <c r="AQ80" s="61" t="s">
        <v>100</v>
      </c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57">
        <v>15209</v>
      </c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>
        <v>15209</v>
      </c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>
        <v>15000</v>
      </c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>
        <f t="shared" si="2"/>
        <v>15000</v>
      </c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>
        <f t="shared" si="3"/>
        <v>209</v>
      </c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>
        <f t="shared" si="4"/>
        <v>209</v>
      </c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8"/>
    </row>
    <row r="81" spans="1:166" ht="24" customHeight="1">
      <c r="A81" s="73" t="s">
        <v>101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4"/>
      <c r="AK81" s="75" t="s">
        <v>102</v>
      </c>
      <c r="AL81" s="76"/>
      <c r="AM81" s="76"/>
      <c r="AN81" s="76"/>
      <c r="AO81" s="76"/>
      <c r="AP81" s="76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1">
        <v>-3345169.36</v>
      </c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>
        <v>-3345169.36</v>
      </c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>
        <v>1036570.81</v>
      </c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57">
        <f t="shared" si="2"/>
        <v>1036570.81</v>
      </c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2"/>
    </row>
    <row r="82" spans="1:166" ht="24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35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35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12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8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9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12.75" customHeight="1">
      <c r="BD88" s="6" t="s">
        <v>103</v>
      </c>
      <c r="BT88" s="6"/>
      <c r="FJ88" s="2" t="s">
        <v>104</v>
      </c>
    </row>
    <row r="89" spans="1:166" ht="12.7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</row>
    <row r="90" spans="1:166" ht="11.25" customHeight="1">
      <c r="A90" s="41" t="s">
        <v>21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2"/>
      <c r="AP90" s="45" t="s">
        <v>22</v>
      </c>
      <c r="AQ90" s="41"/>
      <c r="AR90" s="41"/>
      <c r="AS90" s="41"/>
      <c r="AT90" s="41"/>
      <c r="AU90" s="42"/>
      <c r="AV90" s="45" t="s">
        <v>105</v>
      </c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2"/>
      <c r="BL90" s="45" t="s">
        <v>57</v>
      </c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2"/>
      <c r="CF90" s="36" t="s">
        <v>25</v>
      </c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8"/>
      <c r="ET90" s="45" t="s">
        <v>26</v>
      </c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7"/>
    </row>
    <row r="91" spans="1:166" ht="69.7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4"/>
      <c r="AP91" s="46"/>
      <c r="AQ91" s="43"/>
      <c r="AR91" s="43"/>
      <c r="AS91" s="43"/>
      <c r="AT91" s="43"/>
      <c r="AU91" s="44"/>
      <c r="AV91" s="46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4"/>
      <c r="BL91" s="46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4"/>
      <c r="CF91" s="37" t="s">
        <v>106</v>
      </c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8"/>
      <c r="CW91" s="36" t="s">
        <v>28</v>
      </c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8"/>
      <c r="DN91" s="36" t="s">
        <v>29</v>
      </c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8"/>
      <c r="EE91" s="36" t="s">
        <v>30</v>
      </c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8"/>
      <c r="ET91" s="46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8"/>
    </row>
    <row r="92" spans="1:166" ht="12" customHeight="1">
      <c r="A92" s="39">
        <v>1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40"/>
      <c r="AP92" s="12">
        <v>2</v>
      </c>
      <c r="AQ92" s="13"/>
      <c r="AR92" s="13"/>
      <c r="AS92" s="13"/>
      <c r="AT92" s="13"/>
      <c r="AU92" s="14"/>
      <c r="AV92" s="12">
        <v>3</v>
      </c>
      <c r="AW92" s="13"/>
      <c r="AX92" s="13"/>
      <c r="AY92" s="13"/>
      <c r="AZ92" s="13"/>
      <c r="BA92" s="13"/>
      <c r="BB92" s="13"/>
      <c r="BC92" s="13"/>
      <c r="BD92" s="13"/>
      <c r="BE92" s="32"/>
      <c r="BF92" s="32"/>
      <c r="BG92" s="32"/>
      <c r="BH92" s="32"/>
      <c r="BI92" s="32"/>
      <c r="BJ92" s="32"/>
      <c r="BK92" s="49"/>
      <c r="BL92" s="12">
        <v>4</v>
      </c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4"/>
      <c r="CF92" s="12">
        <v>5</v>
      </c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4"/>
      <c r="CW92" s="12">
        <v>6</v>
      </c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4"/>
      <c r="DN92" s="12">
        <v>7</v>
      </c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4"/>
      <c r="EE92" s="12">
        <v>8</v>
      </c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4"/>
      <c r="ET92" s="35">
        <v>9</v>
      </c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37.5" customHeight="1">
      <c r="A93" s="78" t="s">
        <v>107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9"/>
      <c r="AP93" s="53" t="s">
        <v>108</v>
      </c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5"/>
      <c r="BF93" s="16"/>
      <c r="BG93" s="16"/>
      <c r="BH93" s="16"/>
      <c r="BI93" s="16"/>
      <c r="BJ93" s="16"/>
      <c r="BK93" s="56"/>
      <c r="BL93" s="50">
        <v>3345169.36</v>
      </c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>
        <v>-1036570.81</v>
      </c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>
        <f t="shared" ref="EE93:EE104" si="5">CF93+CW93+DN93</f>
        <v>-1036570.81</v>
      </c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>
        <f>BL93-CF93-CW93-DN93</f>
        <v>4381740.17</v>
      </c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1"/>
    </row>
    <row r="94" spans="1:166" ht="15" customHeight="1">
      <c r="A94" s="81" t="s">
        <v>109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60" t="s">
        <v>110</v>
      </c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2"/>
      <c r="BF94" s="21"/>
      <c r="BG94" s="21"/>
      <c r="BH94" s="21"/>
      <c r="BI94" s="21"/>
      <c r="BJ94" s="21"/>
      <c r="BK94" s="63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64">
        <f t="shared" si="5"/>
        <v>0</v>
      </c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6"/>
      <c r="ET94" s="64">
        <f>BL94-CF94-CW94-DN94</f>
        <v>0</v>
      </c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80"/>
    </row>
    <row r="95" spans="1:166" ht="31.5" customHeight="1">
      <c r="A95" s="82" t="s">
        <v>111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60" t="s">
        <v>112</v>
      </c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2"/>
      <c r="BF95" s="21"/>
      <c r="BG95" s="21"/>
      <c r="BH95" s="21"/>
      <c r="BI95" s="21"/>
      <c r="BJ95" s="21"/>
      <c r="BK95" s="63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>
        <f t="shared" si="5"/>
        <v>0</v>
      </c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>
        <f>BL95-CF95-CW95-DN95</f>
        <v>0</v>
      </c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8"/>
    </row>
    <row r="96" spans="1:166" ht="15" customHeight="1">
      <c r="A96" s="59" t="s">
        <v>113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60" t="s">
        <v>114</v>
      </c>
      <c r="AQ96" s="61"/>
      <c r="AR96" s="61"/>
      <c r="AS96" s="61"/>
      <c r="AT96" s="61"/>
      <c r="AU96" s="61"/>
      <c r="AV96" s="76"/>
      <c r="AW96" s="76"/>
      <c r="AX96" s="76"/>
      <c r="AY96" s="76"/>
      <c r="AZ96" s="76"/>
      <c r="BA96" s="76"/>
      <c r="BB96" s="76"/>
      <c r="BC96" s="76"/>
      <c r="BD96" s="76"/>
      <c r="BE96" s="83"/>
      <c r="BF96" s="84"/>
      <c r="BG96" s="84"/>
      <c r="BH96" s="84"/>
      <c r="BI96" s="84"/>
      <c r="BJ96" s="84"/>
      <c r="BK96" s="85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>
        <f t="shared" si="5"/>
        <v>0</v>
      </c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8"/>
    </row>
    <row r="97" spans="1:166" ht="15" customHeight="1">
      <c r="A97" s="59" t="s">
        <v>115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86"/>
      <c r="AP97" s="20" t="s">
        <v>116</v>
      </c>
      <c r="AQ97" s="21"/>
      <c r="AR97" s="21"/>
      <c r="AS97" s="21"/>
      <c r="AT97" s="21"/>
      <c r="AU97" s="63"/>
      <c r="AV97" s="87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9"/>
      <c r="BL97" s="64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6"/>
      <c r="CF97" s="64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6"/>
      <c r="CW97" s="64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6"/>
      <c r="DN97" s="64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6"/>
      <c r="EE97" s="57">
        <f t="shared" si="5"/>
        <v>0</v>
      </c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8"/>
    </row>
    <row r="98" spans="1:166" ht="31.5" customHeight="1">
      <c r="A98" s="90" t="s">
        <v>117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1"/>
      <c r="AP98" s="60" t="s">
        <v>118</v>
      </c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2"/>
      <c r="BF98" s="21"/>
      <c r="BG98" s="21"/>
      <c r="BH98" s="21"/>
      <c r="BI98" s="21"/>
      <c r="BJ98" s="21"/>
      <c r="BK98" s="63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>
        <v>-1036570.81</v>
      </c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>
        <f t="shared" si="5"/>
        <v>-1036570.81</v>
      </c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8"/>
    </row>
    <row r="99" spans="1:166" ht="38.25" customHeight="1">
      <c r="A99" s="90" t="s">
        <v>119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86"/>
      <c r="AP99" s="20" t="s">
        <v>120</v>
      </c>
      <c r="AQ99" s="21"/>
      <c r="AR99" s="21"/>
      <c r="AS99" s="21"/>
      <c r="AT99" s="21"/>
      <c r="AU99" s="63"/>
      <c r="AV99" s="87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9"/>
      <c r="BL99" s="64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6"/>
      <c r="CF99" s="64">
        <v>-1036570.81</v>
      </c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6"/>
      <c r="CW99" s="64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6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>
        <f t="shared" si="5"/>
        <v>-1036570.81</v>
      </c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8"/>
    </row>
    <row r="100" spans="1:166" ht="36" customHeight="1">
      <c r="A100" s="90" t="s">
        <v>121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86"/>
      <c r="AP100" s="60" t="s">
        <v>122</v>
      </c>
      <c r="AQ100" s="61"/>
      <c r="AR100" s="61"/>
      <c r="AS100" s="61"/>
      <c r="AT100" s="61"/>
      <c r="AU100" s="61"/>
      <c r="AV100" s="76"/>
      <c r="AW100" s="76"/>
      <c r="AX100" s="76"/>
      <c r="AY100" s="76"/>
      <c r="AZ100" s="76"/>
      <c r="BA100" s="76"/>
      <c r="BB100" s="76"/>
      <c r="BC100" s="76"/>
      <c r="BD100" s="76"/>
      <c r="BE100" s="83"/>
      <c r="BF100" s="84"/>
      <c r="BG100" s="84"/>
      <c r="BH100" s="84"/>
      <c r="BI100" s="84"/>
      <c r="BJ100" s="84"/>
      <c r="BK100" s="85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>
        <v>-4059010.94</v>
      </c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>
        <f t="shared" si="5"/>
        <v>-4059010.94</v>
      </c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8"/>
    </row>
    <row r="101" spans="1:166" ht="26.25" customHeight="1">
      <c r="A101" s="90" t="s">
        <v>123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86"/>
      <c r="AP101" s="20" t="s">
        <v>124</v>
      </c>
      <c r="AQ101" s="21"/>
      <c r="AR101" s="21"/>
      <c r="AS101" s="21"/>
      <c r="AT101" s="21"/>
      <c r="AU101" s="63"/>
      <c r="AV101" s="87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9"/>
      <c r="BL101" s="64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6"/>
      <c r="CF101" s="64">
        <v>3022440.13</v>
      </c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6"/>
      <c r="CW101" s="64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6"/>
      <c r="DN101" s="64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6"/>
      <c r="EE101" s="57">
        <f t="shared" si="5"/>
        <v>3022440.13</v>
      </c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8"/>
    </row>
    <row r="102" spans="1:166" ht="27.75" customHeight="1">
      <c r="A102" s="90" t="s">
        <v>125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1"/>
      <c r="AP102" s="60" t="s">
        <v>126</v>
      </c>
      <c r="AQ102" s="61"/>
      <c r="AR102" s="61"/>
      <c r="AS102" s="61"/>
      <c r="AT102" s="61"/>
      <c r="AU102" s="61"/>
      <c r="AV102" s="76"/>
      <c r="AW102" s="76"/>
      <c r="AX102" s="76"/>
      <c r="AY102" s="76"/>
      <c r="AZ102" s="76"/>
      <c r="BA102" s="76"/>
      <c r="BB102" s="76"/>
      <c r="BC102" s="76"/>
      <c r="BD102" s="76"/>
      <c r="BE102" s="83"/>
      <c r="BF102" s="84"/>
      <c r="BG102" s="84"/>
      <c r="BH102" s="84"/>
      <c r="BI102" s="84"/>
      <c r="BJ102" s="84"/>
      <c r="BK102" s="85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64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6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>
        <f t="shared" si="5"/>
        <v>0</v>
      </c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8"/>
    </row>
    <row r="103" spans="1:166" ht="24" customHeight="1">
      <c r="A103" s="90" t="s">
        <v>127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86"/>
      <c r="AP103" s="20" t="s">
        <v>128</v>
      </c>
      <c r="AQ103" s="21"/>
      <c r="AR103" s="21"/>
      <c r="AS103" s="21"/>
      <c r="AT103" s="21"/>
      <c r="AU103" s="63"/>
      <c r="AV103" s="87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9"/>
      <c r="BL103" s="64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6"/>
      <c r="CF103" s="64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6"/>
      <c r="CW103" s="64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6"/>
      <c r="DN103" s="64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6"/>
      <c r="EE103" s="57">
        <f t="shared" si="5"/>
        <v>0</v>
      </c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8"/>
    </row>
    <row r="104" spans="1:166" ht="25.5" customHeight="1">
      <c r="A104" s="92" t="s">
        <v>129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4"/>
      <c r="AP104" s="75" t="s">
        <v>130</v>
      </c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83"/>
      <c r="BF104" s="84"/>
      <c r="BG104" s="84"/>
      <c r="BH104" s="84"/>
      <c r="BI104" s="84"/>
      <c r="BJ104" s="84"/>
      <c r="BK104" s="85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95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7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>
        <f t="shared" si="5"/>
        <v>0</v>
      </c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2"/>
    </row>
    <row r="105" spans="1:16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7" spans="1:166" ht="11.25" customHeight="1">
      <c r="A107" s="1" t="s">
        <v>131</v>
      </c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CF107" s="1" t="s">
        <v>132</v>
      </c>
    </row>
    <row r="108" spans="1:166" ht="11.2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98" t="s">
        <v>133</v>
      </c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H108" s="98" t="s">
        <v>134</v>
      </c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CF108" s="1" t="s">
        <v>135</v>
      </c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</row>
    <row r="109" spans="1:166" ht="11.25" customHeight="1">
      <c r="A109" s="1" t="s">
        <v>136</v>
      </c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DC109" s="98" t="s">
        <v>133</v>
      </c>
      <c r="DD109" s="98"/>
      <c r="DE109" s="98"/>
      <c r="DF109" s="98"/>
      <c r="DG109" s="98"/>
      <c r="DH109" s="98"/>
      <c r="DI109" s="98"/>
      <c r="DJ109" s="98"/>
      <c r="DK109" s="98"/>
      <c r="DL109" s="98"/>
      <c r="DM109" s="98"/>
      <c r="DN109" s="98"/>
      <c r="DO109" s="98"/>
      <c r="DP109" s="98"/>
      <c r="DQ109" s="7"/>
      <c r="DR109" s="7"/>
      <c r="DS109" s="98" t="s">
        <v>134</v>
      </c>
      <c r="DT109" s="98"/>
      <c r="DU109" s="98"/>
      <c r="DV109" s="98"/>
      <c r="DW109" s="98"/>
      <c r="DX109" s="98"/>
      <c r="DY109" s="98"/>
      <c r="DZ109" s="98"/>
      <c r="EA109" s="98"/>
      <c r="EB109" s="98"/>
      <c r="EC109" s="98"/>
      <c r="ED109" s="98"/>
      <c r="EE109" s="98"/>
      <c r="EF109" s="98"/>
      <c r="EG109" s="98"/>
      <c r="EH109" s="98"/>
      <c r="EI109" s="98"/>
      <c r="EJ109" s="98"/>
      <c r="EK109" s="98"/>
      <c r="EL109" s="98"/>
      <c r="EM109" s="98"/>
      <c r="EN109" s="98"/>
      <c r="EO109" s="98"/>
      <c r="EP109" s="98"/>
      <c r="EQ109" s="98"/>
      <c r="ER109" s="98"/>
      <c r="ES109" s="98"/>
    </row>
    <row r="110" spans="1:166" ht="11.25" customHeight="1">
      <c r="R110" s="98" t="s">
        <v>133</v>
      </c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7"/>
      <c r="AG110" s="7"/>
      <c r="AH110" s="98" t="s">
        <v>134</v>
      </c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</row>
    <row r="111" spans="1:166" ht="7.5" customHeight="1"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>
      <c r="A112" s="100" t="s">
        <v>137</v>
      </c>
      <c r="B112" s="100"/>
      <c r="C112" s="101"/>
      <c r="D112" s="101"/>
      <c r="E112" s="101"/>
      <c r="F112" s="1" t="s">
        <v>137</v>
      </c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100">
        <v>200</v>
      </c>
      <c r="Z112" s="100"/>
      <c r="AA112" s="100"/>
      <c r="AB112" s="100"/>
      <c r="AC112" s="100"/>
      <c r="AD112" s="99"/>
      <c r="AE112" s="99"/>
      <c r="AG112" s="1" t="s">
        <v>138</v>
      </c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64:166" ht="11.25" customHeight="1">
      <c r="BL113" s="1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1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1"/>
      <c r="CY113" s="1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1"/>
      <c r="DW113" s="1"/>
      <c r="DX113" s="2"/>
      <c r="DY113" s="2"/>
      <c r="DZ113" s="5"/>
      <c r="EA113" s="5"/>
      <c r="EB113" s="5"/>
      <c r="EC113" s="1"/>
      <c r="ED113" s="1"/>
      <c r="EE113" s="1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2"/>
      <c r="EW113" s="2"/>
      <c r="EX113" s="2"/>
      <c r="EY113" s="2"/>
      <c r="EZ113" s="2"/>
      <c r="FA113" s="8"/>
      <c r="FB113" s="8"/>
      <c r="FC113" s="1"/>
      <c r="FD113" s="1"/>
      <c r="FE113" s="1"/>
      <c r="FF113" s="1"/>
      <c r="FG113" s="1"/>
      <c r="FH113" s="1"/>
      <c r="FI113" s="1"/>
      <c r="FJ113" s="1"/>
    </row>
    <row r="114" spans="64:166" ht="9.75" customHeight="1">
      <c r="BL114" s="1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1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10"/>
      <c r="CY114" s="10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</sheetData>
  <mergeCells count="704">
    <mergeCell ref="N107:AE107"/>
    <mergeCell ref="AH107:BH107"/>
    <mergeCell ref="N108:AE108"/>
    <mergeCell ref="AH108:BH108"/>
    <mergeCell ref="A112:B112"/>
    <mergeCell ref="C112:E112"/>
    <mergeCell ref="I112:X112"/>
    <mergeCell ref="Y112:AC112"/>
    <mergeCell ref="R109:AE109"/>
    <mergeCell ref="AH109:BH109"/>
    <mergeCell ref="DN104:ED104"/>
    <mergeCell ref="EE104:ES104"/>
    <mergeCell ref="ET104:FJ104"/>
    <mergeCell ref="R110:AE110"/>
    <mergeCell ref="AH110:BH110"/>
    <mergeCell ref="AD112:AE112"/>
    <mergeCell ref="DC109:DP109"/>
    <mergeCell ref="DS109:ES109"/>
    <mergeCell ref="DC108:DP108"/>
    <mergeCell ref="DS108:ES108"/>
    <mergeCell ref="CF103:CV103"/>
    <mergeCell ref="CW103:DM103"/>
    <mergeCell ref="DN103:ED103"/>
    <mergeCell ref="EE103:ES103"/>
    <mergeCell ref="A104:AO104"/>
    <mergeCell ref="AP104:AU104"/>
    <mergeCell ref="AV104:BK104"/>
    <mergeCell ref="BL104:CE104"/>
    <mergeCell ref="CF104:CV104"/>
    <mergeCell ref="CW104:DM104"/>
    <mergeCell ref="CF102:CV102"/>
    <mergeCell ref="CW102:DM102"/>
    <mergeCell ref="DN102:ED102"/>
    <mergeCell ref="EE102:ES102"/>
    <mergeCell ref="ET102:FJ102"/>
    <mergeCell ref="A103:AO103"/>
    <mergeCell ref="AP103:AU103"/>
    <mergeCell ref="AV103:BK103"/>
    <mergeCell ref="BL103:CE103"/>
    <mergeCell ref="ET103:FJ103"/>
    <mergeCell ref="A101:AO101"/>
    <mergeCell ref="AP101:AU101"/>
    <mergeCell ref="AV101:BK101"/>
    <mergeCell ref="BL101:CE101"/>
    <mergeCell ref="A102:AO102"/>
    <mergeCell ref="AP102:AU102"/>
    <mergeCell ref="AV102:BK102"/>
    <mergeCell ref="BL102:CE102"/>
    <mergeCell ref="DN100:ED100"/>
    <mergeCell ref="EE100:ES100"/>
    <mergeCell ref="ET100:FJ100"/>
    <mergeCell ref="ET101:FJ101"/>
    <mergeCell ref="CF101:CV101"/>
    <mergeCell ref="CW101:DM101"/>
    <mergeCell ref="DN101:ED101"/>
    <mergeCell ref="EE101:ES101"/>
    <mergeCell ref="A100:AO100"/>
    <mergeCell ref="AP100:AU100"/>
    <mergeCell ref="AV100:BK100"/>
    <mergeCell ref="BL100:CE100"/>
    <mergeCell ref="CF100:CV100"/>
    <mergeCell ref="CW100:DM100"/>
    <mergeCell ref="ET99:FJ99"/>
    <mergeCell ref="CF99:CV99"/>
    <mergeCell ref="CW99:DM99"/>
    <mergeCell ref="DN99:ED99"/>
    <mergeCell ref="EE99:ES99"/>
    <mergeCell ref="A99:AO99"/>
    <mergeCell ref="AP99:AU99"/>
    <mergeCell ref="AV99:BK99"/>
    <mergeCell ref="BL99:CE99"/>
    <mergeCell ref="ET97:FJ97"/>
    <mergeCell ref="A98:AO98"/>
    <mergeCell ref="AP98:AU98"/>
    <mergeCell ref="AV98:BK98"/>
    <mergeCell ref="BL98:CE98"/>
    <mergeCell ref="CF98:CV98"/>
    <mergeCell ref="CW98:DM98"/>
    <mergeCell ref="DN98:ED98"/>
    <mergeCell ref="EE98:ES98"/>
    <mergeCell ref="ET98:FJ98"/>
    <mergeCell ref="DN96:ED96"/>
    <mergeCell ref="EE96:ES96"/>
    <mergeCell ref="A97:AO97"/>
    <mergeCell ref="AP97:AU97"/>
    <mergeCell ref="AV97:BK97"/>
    <mergeCell ref="BL97:CE97"/>
    <mergeCell ref="CF97:CV97"/>
    <mergeCell ref="CW97:DM97"/>
    <mergeCell ref="DN97:ED97"/>
    <mergeCell ref="EE97:ES97"/>
    <mergeCell ref="AP95:AU95"/>
    <mergeCell ref="AV95:BK95"/>
    <mergeCell ref="BL95:CE95"/>
    <mergeCell ref="ET96:FJ96"/>
    <mergeCell ref="A96:AO96"/>
    <mergeCell ref="AP96:AU96"/>
    <mergeCell ref="AV96:BK96"/>
    <mergeCell ref="BL96:CE96"/>
    <mergeCell ref="CF96:CV96"/>
    <mergeCell ref="CW96:DM96"/>
    <mergeCell ref="A94:AO94"/>
    <mergeCell ref="AP94:AU94"/>
    <mergeCell ref="AV94:BK94"/>
    <mergeCell ref="BL94:CE94"/>
    <mergeCell ref="ET95:FJ95"/>
    <mergeCell ref="CF95:CV95"/>
    <mergeCell ref="CW95:DM95"/>
    <mergeCell ref="DN95:ED95"/>
    <mergeCell ref="EE95:ES95"/>
    <mergeCell ref="A95:AO95"/>
    <mergeCell ref="CW93:DM93"/>
    <mergeCell ref="DN93:ED93"/>
    <mergeCell ref="EE93:ES93"/>
    <mergeCell ref="ET93:FJ93"/>
    <mergeCell ref="ET94:FJ94"/>
    <mergeCell ref="CF94:CV94"/>
    <mergeCell ref="CW94:DM94"/>
    <mergeCell ref="DN94:ED94"/>
    <mergeCell ref="EE94:ES94"/>
    <mergeCell ref="A90:AO91"/>
    <mergeCell ref="AP90:AU91"/>
    <mergeCell ref="AV90:BK91"/>
    <mergeCell ref="BL90:CE91"/>
    <mergeCell ref="A89:FJ89"/>
    <mergeCell ref="A93:AO93"/>
    <mergeCell ref="AP93:AU93"/>
    <mergeCell ref="AV93:BK93"/>
    <mergeCell ref="BL93:CE93"/>
    <mergeCell ref="CF93:CV93"/>
    <mergeCell ref="A92:AO92"/>
    <mergeCell ref="AP92:AU92"/>
    <mergeCell ref="AV92:BK92"/>
    <mergeCell ref="BL92:CE92"/>
    <mergeCell ref="CF90:ES90"/>
    <mergeCell ref="ET90:FJ91"/>
    <mergeCell ref="CF91:CV91"/>
    <mergeCell ref="CW91:DM91"/>
    <mergeCell ref="DN91:ED91"/>
    <mergeCell ref="EE91:ES91"/>
    <mergeCell ref="A81:AJ81"/>
    <mergeCell ref="AK81:AP81"/>
    <mergeCell ref="AQ81:BB81"/>
    <mergeCell ref="BC81:BT81"/>
    <mergeCell ref="DX81:EJ81"/>
    <mergeCell ref="ET92:FJ92"/>
    <mergeCell ref="CF92:CV92"/>
    <mergeCell ref="CW92:DM92"/>
    <mergeCell ref="DN92:ED92"/>
    <mergeCell ref="EE92:ES92"/>
    <mergeCell ref="A80:AJ80"/>
    <mergeCell ref="AK80:AP80"/>
    <mergeCell ref="AQ80:BB80"/>
    <mergeCell ref="BC80:BT80"/>
    <mergeCell ref="EK81:EW81"/>
    <mergeCell ref="EX81:FJ81"/>
    <mergeCell ref="BU81:CG81"/>
    <mergeCell ref="CH81:CW81"/>
    <mergeCell ref="CX81:DJ81"/>
    <mergeCell ref="DK81:DW81"/>
    <mergeCell ref="DX80:EJ80"/>
    <mergeCell ref="EK80:EW80"/>
    <mergeCell ref="EX80:FJ80"/>
    <mergeCell ref="BU80:CG80"/>
    <mergeCell ref="CH80:CW80"/>
    <mergeCell ref="CX80:DJ80"/>
    <mergeCell ref="DK80:DW80"/>
    <mergeCell ref="EX79:FJ79"/>
    <mergeCell ref="BU79:CG79"/>
    <mergeCell ref="CH79:CW79"/>
    <mergeCell ref="CX79:DJ79"/>
    <mergeCell ref="DK79:DW79"/>
    <mergeCell ref="A79:AJ79"/>
    <mergeCell ref="AK79:AP79"/>
    <mergeCell ref="AQ79:BB79"/>
    <mergeCell ref="BC79:BT79"/>
    <mergeCell ref="A78:AJ78"/>
    <mergeCell ref="AK78:AP78"/>
    <mergeCell ref="AQ78:BB78"/>
    <mergeCell ref="BC78:BT78"/>
    <mergeCell ref="DX79:EJ79"/>
    <mergeCell ref="EK79:EW79"/>
    <mergeCell ref="DX78:EJ78"/>
    <mergeCell ref="EK78:EW78"/>
    <mergeCell ref="EX78:FJ78"/>
    <mergeCell ref="BU78:CG78"/>
    <mergeCell ref="CH78:CW78"/>
    <mergeCell ref="CX78:DJ78"/>
    <mergeCell ref="DK78:DW78"/>
    <mergeCell ref="EX77:FJ77"/>
    <mergeCell ref="BU77:CG77"/>
    <mergeCell ref="CH77:CW77"/>
    <mergeCell ref="CX77:DJ77"/>
    <mergeCell ref="DK77:DW77"/>
    <mergeCell ref="A77:AJ77"/>
    <mergeCell ref="AK77:AP77"/>
    <mergeCell ref="AQ77:BB77"/>
    <mergeCell ref="BC77:BT77"/>
    <mergeCell ref="A76:AJ76"/>
    <mergeCell ref="AK76:AP76"/>
    <mergeCell ref="AQ76:BB76"/>
    <mergeCell ref="BC76:BT76"/>
    <mergeCell ref="DX77:EJ77"/>
    <mergeCell ref="EK77:EW77"/>
    <mergeCell ref="DX76:EJ76"/>
    <mergeCell ref="EK76:EW76"/>
    <mergeCell ref="EX76:FJ76"/>
    <mergeCell ref="BU76:CG76"/>
    <mergeCell ref="CH76:CW76"/>
    <mergeCell ref="CX76:DJ76"/>
    <mergeCell ref="DK76:DW76"/>
    <mergeCell ref="EX75:FJ75"/>
    <mergeCell ref="BU75:CG75"/>
    <mergeCell ref="CH75:CW75"/>
    <mergeCell ref="CX75:DJ75"/>
    <mergeCell ref="DK75:DW75"/>
    <mergeCell ref="A75:AJ75"/>
    <mergeCell ref="AK75:AP75"/>
    <mergeCell ref="AQ75:BB75"/>
    <mergeCell ref="BC75:BT75"/>
    <mergeCell ref="A74:AJ74"/>
    <mergeCell ref="AK74:AP74"/>
    <mergeCell ref="AQ74:BB74"/>
    <mergeCell ref="BC74:BT74"/>
    <mergeCell ref="DX75:EJ75"/>
    <mergeCell ref="EK75:EW75"/>
    <mergeCell ref="DX74:EJ74"/>
    <mergeCell ref="EK74:EW74"/>
    <mergeCell ref="EX74:FJ74"/>
    <mergeCell ref="BU74:CG74"/>
    <mergeCell ref="CH74:CW74"/>
    <mergeCell ref="CX74:DJ74"/>
    <mergeCell ref="DK74:DW74"/>
    <mergeCell ref="EX73:FJ73"/>
    <mergeCell ref="BU73:CG73"/>
    <mergeCell ref="CH73:CW73"/>
    <mergeCell ref="CX73:DJ73"/>
    <mergeCell ref="DK73:DW73"/>
    <mergeCell ref="A73:AJ73"/>
    <mergeCell ref="AK73:AP73"/>
    <mergeCell ref="AQ73:BB73"/>
    <mergeCell ref="BC73:BT73"/>
    <mergeCell ref="A72:AJ72"/>
    <mergeCell ref="AK72:AP72"/>
    <mergeCell ref="AQ72:BB72"/>
    <mergeCell ref="BC72:BT72"/>
    <mergeCell ref="DX73:EJ73"/>
    <mergeCell ref="EK73:EW73"/>
    <mergeCell ref="DX72:EJ72"/>
    <mergeCell ref="EK72:EW72"/>
    <mergeCell ref="EX72:FJ72"/>
    <mergeCell ref="BU72:CG72"/>
    <mergeCell ref="CH72:CW72"/>
    <mergeCell ref="CX72:DJ72"/>
    <mergeCell ref="DK72:DW72"/>
    <mergeCell ref="EX71:FJ71"/>
    <mergeCell ref="BU71:CG71"/>
    <mergeCell ref="CH71:CW71"/>
    <mergeCell ref="CX71:DJ71"/>
    <mergeCell ref="DK71:DW71"/>
    <mergeCell ref="A71:AJ71"/>
    <mergeCell ref="AK71:AP71"/>
    <mergeCell ref="AQ71:BB71"/>
    <mergeCell ref="BC71:BT71"/>
    <mergeCell ref="A70:AJ70"/>
    <mergeCell ref="AK70:AP70"/>
    <mergeCell ref="AQ70:BB70"/>
    <mergeCell ref="BC70:BT70"/>
    <mergeCell ref="DX71:EJ71"/>
    <mergeCell ref="EK71:EW71"/>
    <mergeCell ref="DX70:EJ70"/>
    <mergeCell ref="EK70:EW70"/>
    <mergeCell ref="EX70:FJ70"/>
    <mergeCell ref="BU70:CG70"/>
    <mergeCell ref="CH70:CW70"/>
    <mergeCell ref="CX70:DJ70"/>
    <mergeCell ref="DK70:DW70"/>
    <mergeCell ref="EX69:FJ69"/>
    <mergeCell ref="BU69:CG69"/>
    <mergeCell ref="CH69:CW69"/>
    <mergeCell ref="CX69:DJ69"/>
    <mergeCell ref="DK69:DW69"/>
    <mergeCell ref="A69:AJ69"/>
    <mergeCell ref="AK69:AP69"/>
    <mergeCell ref="AQ69:BB69"/>
    <mergeCell ref="BC69:BT69"/>
    <mergeCell ref="A68:AJ68"/>
    <mergeCell ref="AK68:AP68"/>
    <mergeCell ref="AQ68:BB68"/>
    <mergeCell ref="BC68:BT68"/>
    <mergeCell ref="DX69:EJ69"/>
    <mergeCell ref="EK69:EW69"/>
    <mergeCell ref="DX68:EJ68"/>
    <mergeCell ref="EK68:EW68"/>
    <mergeCell ref="EX68:FJ68"/>
    <mergeCell ref="BU68:CG68"/>
    <mergeCell ref="CH68:CW68"/>
    <mergeCell ref="CX68:DJ68"/>
    <mergeCell ref="DK68:DW68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A66:AJ66"/>
    <mergeCell ref="AK66:AP66"/>
    <mergeCell ref="AQ66:BB66"/>
    <mergeCell ref="BC66:BT66"/>
    <mergeCell ref="DX67:EJ67"/>
    <mergeCell ref="EK67:EW67"/>
    <mergeCell ref="DX66:EJ66"/>
    <mergeCell ref="EK66:EW66"/>
    <mergeCell ref="EX66:FJ66"/>
    <mergeCell ref="BU66:CG66"/>
    <mergeCell ref="CH66:CW66"/>
    <mergeCell ref="CX66:DJ66"/>
    <mergeCell ref="DK66:DW66"/>
    <mergeCell ref="EX65:FJ65"/>
    <mergeCell ref="BU65:CG65"/>
    <mergeCell ref="CH65:CW65"/>
    <mergeCell ref="CX65:DJ65"/>
    <mergeCell ref="DK65:DW65"/>
    <mergeCell ref="A65:AJ65"/>
    <mergeCell ref="AK65:AP65"/>
    <mergeCell ref="AQ65:BB65"/>
    <mergeCell ref="BC65:BT65"/>
    <mergeCell ref="A64:AJ64"/>
    <mergeCell ref="AK64:AP64"/>
    <mergeCell ref="AQ64:BB64"/>
    <mergeCell ref="BC64:BT64"/>
    <mergeCell ref="DX65:EJ65"/>
    <mergeCell ref="EK65:EW65"/>
    <mergeCell ref="DX64:EJ64"/>
    <mergeCell ref="EK64:EW64"/>
    <mergeCell ref="EX64:FJ64"/>
    <mergeCell ref="BU64:CG64"/>
    <mergeCell ref="CH64:CW64"/>
    <mergeCell ref="CX64:DJ64"/>
    <mergeCell ref="DK64:DW64"/>
    <mergeCell ref="EX63:FJ63"/>
    <mergeCell ref="BU63:CG63"/>
    <mergeCell ref="CH63:CW63"/>
    <mergeCell ref="CX63:DJ63"/>
    <mergeCell ref="DK63:DW63"/>
    <mergeCell ref="A63:AJ63"/>
    <mergeCell ref="AK63:AP63"/>
    <mergeCell ref="AQ63:BB63"/>
    <mergeCell ref="BC63:BT63"/>
    <mergeCell ref="A62:AJ62"/>
    <mergeCell ref="AK62:AP62"/>
    <mergeCell ref="AQ62:BB62"/>
    <mergeCell ref="BC62:BT62"/>
    <mergeCell ref="DX63:EJ63"/>
    <mergeCell ref="EK63:EW63"/>
    <mergeCell ref="DX62:EJ62"/>
    <mergeCell ref="EK62:EW62"/>
    <mergeCell ref="EX62:FJ62"/>
    <mergeCell ref="BU62:CG62"/>
    <mergeCell ref="CH62:CW62"/>
    <mergeCell ref="CX62:DJ62"/>
    <mergeCell ref="DK62:DW62"/>
    <mergeCell ref="EX61:FJ61"/>
    <mergeCell ref="BU61:CG61"/>
    <mergeCell ref="CH61:CW61"/>
    <mergeCell ref="CX61:DJ61"/>
    <mergeCell ref="DK61:DW61"/>
    <mergeCell ref="A61:AJ61"/>
    <mergeCell ref="AK61:AP61"/>
    <mergeCell ref="AQ61:BB61"/>
    <mergeCell ref="BC61:BT61"/>
    <mergeCell ref="A60:AJ60"/>
    <mergeCell ref="AK60:AP60"/>
    <mergeCell ref="AQ60:BB60"/>
    <mergeCell ref="BC60:BT60"/>
    <mergeCell ref="DX61:EJ61"/>
    <mergeCell ref="EK61:EW61"/>
    <mergeCell ref="DX60:EJ60"/>
    <mergeCell ref="EK60:EW60"/>
    <mergeCell ref="EX60:FJ60"/>
    <mergeCell ref="BU60:CG60"/>
    <mergeCell ref="CH60:CW60"/>
    <mergeCell ref="CX60:DJ60"/>
    <mergeCell ref="DK60:DW60"/>
    <mergeCell ref="EX59:FJ59"/>
    <mergeCell ref="BU59:CG59"/>
    <mergeCell ref="CH59:CW59"/>
    <mergeCell ref="CX59:DJ59"/>
    <mergeCell ref="DK59:DW59"/>
    <mergeCell ref="A59:AJ59"/>
    <mergeCell ref="AK59:AP59"/>
    <mergeCell ref="AQ59:BB59"/>
    <mergeCell ref="BC59:BT59"/>
    <mergeCell ref="A58:AJ58"/>
    <mergeCell ref="AK58:AP58"/>
    <mergeCell ref="AQ58:BB58"/>
    <mergeCell ref="BC58:BT58"/>
    <mergeCell ref="DX59:EJ59"/>
    <mergeCell ref="EK59:EW59"/>
    <mergeCell ref="DX58:EJ58"/>
    <mergeCell ref="EK58:EW58"/>
    <mergeCell ref="EX58:FJ58"/>
    <mergeCell ref="BU58:CG58"/>
    <mergeCell ref="CH58:CW58"/>
    <mergeCell ref="CX58:DJ58"/>
    <mergeCell ref="DK58:DW58"/>
    <mergeCell ref="EX57:FJ57"/>
    <mergeCell ref="BU57:CG57"/>
    <mergeCell ref="CH57:CW57"/>
    <mergeCell ref="CX57:DJ57"/>
    <mergeCell ref="DK57:DW57"/>
    <mergeCell ref="A57:AJ57"/>
    <mergeCell ref="AK57:AP57"/>
    <mergeCell ref="AQ57:BB57"/>
    <mergeCell ref="BC57:BT57"/>
    <mergeCell ref="A56:AJ56"/>
    <mergeCell ref="AK56:AP56"/>
    <mergeCell ref="AQ56:BB56"/>
    <mergeCell ref="BC56:BT56"/>
    <mergeCell ref="DX57:EJ57"/>
    <mergeCell ref="EK57:EW57"/>
    <mergeCell ref="CH55:CW55"/>
    <mergeCell ref="CX55:DJ55"/>
    <mergeCell ref="DX56:EJ56"/>
    <mergeCell ref="EK56:EW56"/>
    <mergeCell ref="EX56:FJ56"/>
    <mergeCell ref="BU56:CG56"/>
    <mergeCell ref="CH56:CW56"/>
    <mergeCell ref="CX56:DJ56"/>
    <mergeCell ref="DK56:DW56"/>
    <mergeCell ref="DK54:DW54"/>
    <mergeCell ref="DK55:DW55"/>
    <mergeCell ref="DX55:EJ55"/>
    <mergeCell ref="EK55:EW55"/>
    <mergeCell ref="EX55:FJ55"/>
    <mergeCell ref="A55:AJ55"/>
    <mergeCell ref="AK55:AP55"/>
    <mergeCell ref="AQ55:BB55"/>
    <mergeCell ref="BC55:BT55"/>
    <mergeCell ref="BU55:CG55"/>
    <mergeCell ref="DX54:EJ54"/>
    <mergeCell ref="EK54:EW54"/>
    <mergeCell ref="EX54:FJ54"/>
    <mergeCell ref="A54:AJ54"/>
    <mergeCell ref="AK54:AP54"/>
    <mergeCell ref="AQ54:BB54"/>
    <mergeCell ref="BC54:BT54"/>
    <mergeCell ref="BU54:CG54"/>
    <mergeCell ref="CH54:CW54"/>
    <mergeCell ref="CX54:DJ54"/>
    <mergeCell ref="A50:FJ50"/>
    <mergeCell ref="A51:AJ52"/>
    <mergeCell ref="AK51:AP52"/>
    <mergeCell ref="AQ51:BB52"/>
    <mergeCell ref="BC51:BT52"/>
    <mergeCell ref="BU51:CG52"/>
    <mergeCell ref="CH51:EJ51"/>
    <mergeCell ref="EK51:FJ51"/>
    <mergeCell ref="CH52:CW52"/>
    <mergeCell ref="DK53:DW53"/>
    <mergeCell ref="DX53:EJ53"/>
    <mergeCell ref="CX52:DJ52"/>
    <mergeCell ref="DK52:DW52"/>
    <mergeCell ref="DX52:EJ52"/>
    <mergeCell ref="EK52:EW52"/>
    <mergeCell ref="EK53:EW53"/>
    <mergeCell ref="EX53:FJ53"/>
    <mergeCell ref="EX52:FJ52"/>
    <mergeCell ref="A53:AJ53"/>
    <mergeCell ref="AK53:AP53"/>
    <mergeCell ref="AQ53:BB53"/>
    <mergeCell ref="BC53:BT53"/>
    <mergeCell ref="BU53:CG53"/>
    <mergeCell ref="CH53:CW53"/>
    <mergeCell ref="CX53:DJ53"/>
    <mergeCell ref="ET39:FJ39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8:FJ38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7:FJ37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6:FJ36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4:FJ34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3:FJ33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2:FJ32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1:FJ31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0:FJ30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29:FJ29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8:FJ28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7:FJ27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6:FJ26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5:FJ25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4:FJ24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3:FJ23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2:FJ22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1:FJ21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0:FJ20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A19:AM19"/>
    <mergeCell ref="AN19:AS19"/>
    <mergeCell ref="AT19:BI19"/>
    <mergeCell ref="BJ19:CE19"/>
    <mergeCell ref="CF19:CV19"/>
    <mergeCell ref="CW19:DM19"/>
    <mergeCell ref="AT18:BI18"/>
    <mergeCell ref="BJ18:CE18"/>
    <mergeCell ref="CF18:CV18"/>
    <mergeCell ref="CW18:DM18"/>
    <mergeCell ref="EE19:ES19"/>
    <mergeCell ref="ET19:FJ19"/>
    <mergeCell ref="DN19:ED19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ET10:FJ10"/>
    <mergeCell ref="ET11:FJ11"/>
    <mergeCell ref="ET12:FJ12"/>
    <mergeCell ref="X10:EB10"/>
    <mergeCell ref="DN18:ED18"/>
    <mergeCell ref="EE18:ES18"/>
    <mergeCell ref="ET18:FJ18"/>
    <mergeCell ref="EE17:ES17"/>
    <mergeCell ref="A18:AM18"/>
    <mergeCell ref="AN18:AS18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rep:2.39.0.127</dc:description>
  <cp:lastModifiedBy>USER</cp:lastModifiedBy>
  <dcterms:created xsi:type="dcterms:W3CDTF">2017-01-13T04:28:20Z</dcterms:created>
  <dcterms:modified xsi:type="dcterms:W3CDTF">2017-01-13T04:28:21Z</dcterms:modified>
</cp:coreProperties>
</file>